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AC0E" lockStructure="1"/>
  <bookViews>
    <workbookView xWindow="12156" yWindow="24" windowWidth="10692" windowHeight="9636"/>
  </bookViews>
  <sheets>
    <sheet name="Uitleg vooraf" sheetId="3" r:id="rId1"/>
    <sheet name="Test" sheetId="1" r:id="rId2"/>
    <sheet name="Uitslag" sheetId="2" r:id="rId3"/>
  </sheets>
  <calcPr calcId="145621"/>
  <fileRecoveryPr repairLoad="1"/>
</workbook>
</file>

<file path=xl/calcChain.xml><?xml version="1.0" encoding="utf-8"?>
<calcChain xmlns="http://schemas.openxmlformats.org/spreadsheetml/2006/main">
  <c r="H4" i="2" l="1"/>
  <c r="D19" i="2"/>
  <c r="D21" i="2"/>
  <c r="D22" i="2"/>
  <c r="D20" i="2"/>
  <c r="F21" i="2" l="1"/>
  <c r="E21" i="2" s="1"/>
  <c r="K27" i="2" s="1"/>
  <c r="F19" i="2"/>
  <c r="E19" i="2" s="1"/>
  <c r="K20" i="2" s="1"/>
  <c r="F22" i="2"/>
  <c r="E22" i="2" s="1"/>
  <c r="F20" i="2"/>
  <c r="E20" i="2" s="1"/>
  <c r="K21" i="2" l="1"/>
  <c r="K26" i="2"/>
  <c r="K31" i="2"/>
  <c r="K19" i="2"/>
  <c r="K25" i="2"/>
  <c r="L27" i="2" s="1"/>
  <c r="M27" i="2" s="1"/>
  <c r="K30" i="2"/>
  <c r="K29" i="2"/>
  <c r="K28" i="2"/>
  <c r="K24" i="2"/>
  <c r="K23" i="2"/>
  <c r="K22" i="2"/>
  <c r="L26" i="2" l="1"/>
  <c r="M26" i="2" s="1"/>
  <c r="L19" i="2"/>
  <c r="M19" i="2" s="1"/>
  <c r="M31" i="2" s="1"/>
  <c r="L23" i="2"/>
  <c r="M23" i="2" s="1"/>
  <c r="L20" i="2"/>
  <c r="M20" i="2" s="1"/>
  <c r="L21" i="2"/>
  <c r="M21" i="2" s="1"/>
  <c r="L30" i="2"/>
  <c r="M30" i="2" s="1"/>
  <c r="L25" i="2"/>
  <c r="M25" i="2" s="1"/>
  <c r="L24" i="2"/>
  <c r="M24" i="2" s="1"/>
  <c r="L28" i="2"/>
  <c r="M28" i="2" s="1"/>
  <c r="L22" i="2"/>
  <c r="M22" i="2" s="1"/>
  <c r="L29" i="2"/>
  <c r="M29" i="2" s="1"/>
</calcChain>
</file>

<file path=xl/sharedStrings.xml><?xml version="1.0" encoding="utf-8"?>
<sst xmlns="http://schemas.openxmlformats.org/spreadsheetml/2006/main" count="244" uniqueCount="243">
  <si>
    <t>Een beetje ijdelheid is menselijk</t>
  </si>
  <si>
    <t>Ik geef weinig om uiterlijk</t>
  </si>
  <si>
    <t>Het moet er goed uitzien</t>
  </si>
  <si>
    <t>Alles is ijdelheid</t>
  </si>
  <si>
    <t>Dat gaat wel lukken</t>
  </si>
  <si>
    <t>Hoe kan ik je helpen?</t>
  </si>
  <si>
    <t>Read the fucking manual</t>
  </si>
  <si>
    <t>Op reis! Wanneer gaan we?</t>
  </si>
  <si>
    <t>Geen reis zonder bestemming</t>
  </si>
  <si>
    <t>De reis is het doel</t>
  </si>
  <si>
    <t>Ik ben altijd op reis</t>
  </si>
  <si>
    <t>Brandend fornuis</t>
  </si>
  <si>
    <t>Vonken onder de as</t>
  </si>
  <si>
    <t>Hoe zie jij dat dan?</t>
  </si>
  <si>
    <t>Spiegeltje, spiegeltje aan de wand</t>
  </si>
  <si>
    <t>Als het te makkelijk is vind ik er niks aan</t>
  </si>
  <si>
    <t>Geniet ervan</t>
  </si>
  <si>
    <t>Hoe verzin jij zoiets?</t>
  </si>
  <si>
    <t>Ik kijk niet zoveel in de spiegel</t>
  </si>
  <si>
    <t>Ik weet genoeg  om aan de slag te gaan</t>
  </si>
  <si>
    <t>Ik zie hoe het beter kan</t>
  </si>
  <si>
    <t>Overdenken</t>
  </si>
  <si>
    <t>Hoe hebben ze dit nou weer verzonnen</t>
  </si>
  <si>
    <t>Ik ben eerder wantrouwend dan vertrouwend</t>
  </si>
  <si>
    <t>Je moet weten op wie je kunt bouwen</t>
  </si>
  <si>
    <t>Ik ben streng voor mezelf</t>
  </si>
  <si>
    <t>Ik ben streng voor mezelf en anderen</t>
  </si>
  <si>
    <t>Ik ben niet zo streng</t>
  </si>
  <si>
    <t>Streng op de zaak, zacht op de relatie</t>
  </si>
  <si>
    <t>Ik verzin het wel</t>
  </si>
  <si>
    <t>Wat kan ik hier nou op verzinnen?</t>
  </si>
  <si>
    <t>Ik ben niet bang voor onzekerheid</t>
  </si>
  <si>
    <t>Ik ga voor zekerheid</t>
  </si>
  <si>
    <t>Als je maar zeker van jezelf bent</t>
  </si>
  <si>
    <t>Ik houd anderen graag een spiegel voor</t>
  </si>
  <si>
    <t>Ik maak het mezelf niet te moeilijk</t>
  </si>
  <si>
    <t>Het leven is nou eenmaal niet gemakkelijk</t>
  </si>
  <si>
    <t>Het is me niet snel te moeilijk</t>
  </si>
  <si>
    <t>Hou het overzichtelijk</t>
  </si>
  <si>
    <t>Ik zie jou wel staan</t>
  </si>
  <si>
    <t>Ik zie jou wel zitten</t>
  </si>
  <si>
    <t>Ik zie vaak leeuwen en beren</t>
  </si>
  <si>
    <t>Het verhaal is belangrijker dan de feiten</t>
  </si>
  <si>
    <t>De feiten zijn belangrijker dan het verhaal</t>
  </si>
  <si>
    <t>Stop het verhaal, ik heb genoeg aan de feiten</t>
  </si>
  <si>
    <t>Ik wil het verhaal achter de feiten</t>
  </si>
  <si>
    <t>Ik kan moeilijk op gang komen</t>
  </si>
  <si>
    <t>Ik wil er wel goed uitzien</t>
  </si>
  <si>
    <t>Ik heb aan een half woord genoeg</t>
  </si>
  <si>
    <t>Ik hecht erg aan goede procedures</t>
  </si>
  <si>
    <t>Doe waar je zin in hebt</t>
  </si>
  <si>
    <t>Ik ben tamelijk formeel</t>
  </si>
  <si>
    <t>Ik houd niet van formaliteiten</t>
  </si>
  <si>
    <t>Bekijk het nou eens op mijn manier</t>
  </si>
  <si>
    <t>Maar als ik het nou eens zó bekijk</t>
  </si>
  <si>
    <t>Zo zie jij dat toch ook?</t>
  </si>
  <si>
    <t>Ik kom pas net kijken</t>
  </si>
  <si>
    <t>Ik wil er eerst meer van weten voor ik beslis</t>
  </si>
  <si>
    <t>Team</t>
  </si>
  <si>
    <t>Leiding</t>
  </si>
  <si>
    <t>Taak</t>
  </si>
  <si>
    <t>Water</t>
  </si>
  <si>
    <t>Aarde</t>
  </si>
  <si>
    <t>Vuur</t>
  </si>
  <si>
    <t>Wat is jouw kwaliteit?</t>
  </si>
  <si>
    <t>Maak het me niet te moeilijk</t>
  </si>
  <si>
    <t>Weet iedereen zijn taak?</t>
  </si>
  <si>
    <t>Kan ik ook wat doen?</t>
  </si>
  <si>
    <t>Volgens mij hebben we nu alles</t>
  </si>
  <si>
    <t>Als we allemaal aanpakken is het zo klaar</t>
  </si>
  <si>
    <t>Je moet wel het goede voorbeeld geven</t>
  </si>
  <si>
    <t>Straks drinken we er samen een borrel op</t>
  </si>
  <si>
    <t>Onderzoek</t>
  </si>
  <si>
    <t>Design</t>
  </si>
  <si>
    <t>Uitvoering</t>
  </si>
  <si>
    <t>Laat mij maar lekker m’n gang gaan</t>
  </si>
  <si>
    <t>Je kunt altijd op me aan</t>
  </si>
  <si>
    <t>Wanneer zien we elkaar weer?</t>
  </si>
  <si>
    <t>Aan vaste kaders heb ik een broertje dood</t>
  </si>
  <si>
    <t>Als iedereen het maar naar zijn zin heeft</t>
  </si>
  <si>
    <t>Ik houd van overzicht</t>
  </si>
  <si>
    <t>Ik ben van de grote lijnen</t>
  </si>
  <si>
    <t>Langdurige processen boeien mij niet zo</t>
  </si>
  <si>
    <t>Vertrouwen is beter dan op je hoede zijn</t>
  </si>
  <si>
    <t>Het moet wel ergens toe leiden</t>
  </si>
  <si>
    <t>Alles draait om mensen</t>
  </si>
  <si>
    <t>Ik houd van de uitdaging</t>
  </si>
  <si>
    <t>Ik zorg niet altijd goed voor mezelf</t>
  </si>
  <si>
    <t>Ik ben op zoek naar de zin</t>
  </si>
  <si>
    <t>Go with the flow</t>
  </si>
  <si>
    <t>Ik wil het geheim doorgronden</t>
  </si>
  <si>
    <t>Alles draait om het contact</t>
  </si>
  <si>
    <t>TOTAAL OOST</t>
  </si>
  <si>
    <t>TOTAAL ZUID</t>
  </si>
  <si>
    <t>TOTAAL WEST</t>
  </si>
  <si>
    <t>TOTAAL NOORD</t>
  </si>
  <si>
    <t>HWTK</t>
  </si>
  <si>
    <t>De beste oplossing zit vaak in 't ongerijmde</t>
  </si>
  <si>
    <t>Ik houd wel van leiding geven</t>
  </si>
  <si>
    <t>WindroosCoaching</t>
  </si>
  <si>
    <t>UITSLAG</t>
  </si>
  <si>
    <t>Ik ben op zoek naar wat jou drijft</t>
  </si>
  <si>
    <t>Niet het vele is goed maar het goede is veel</t>
  </si>
  <si>
    <t>Hebben we de middelen?</t>
  </si>
  <si>
    <t>Kunnen we al beginnen?</t>
  </si>
  <si>
    <t>Hoe kan ik het nóg beter doen?</t>
  </si>
  <si>
    <t>Ik ben behoorlijk ambitieus</t>
  </si>
  <si>
    <t>Ik ben overal benieuwd naar</t>
  </si>
  <si>
    <t>Ik kan slecht tegen niets doen</t>
  </si>
  <si>
    <t>Vrienden zijn erg belangrijk voor me</t>
  </si>
  <si>
    <t>Kapitein</t>
  </si>
  <si>
    <t>Seiner</t>
  </si>
  <si>
    <t>Ketelbink</t>
  </si>
  <si>
    <t>Ontwerper</t>
  </si>
  <si>
    <t>Matroos</t>
  </si>
  <si>
    <t>Kok</t>
  </si>
  <si>
    <t>Bootsman</t>
  </si>
  <si>
    <t>Stuurman</t>
  </si>
  <si>
    <t>Navigator</t>
  </si>
  <si>
    <t>Tuiger</t>
  </si>
  <si>
    <t>We doen het toch samen?</t>
  </si>
  <si>
    <t>Zekerheid is een illusie</t>
  </si>
  <si>
    <t>Kijk ook eens in de lachspiegel</t>
  </si>
  <si>
    <t>Wees jezelf</t>
  </si>
  <si>
    <t>Ik ben niet zo formeel</t>
  </si>
  <si>
    <t>Ik doe het vaak wel goed</t>
  </si>
  <si>
    <t>Voelen</t>
  </si>
  <si>
    <t>Inspiratie</t>
  </si>
  <si>
    <t>Lucht</t>
  </si>
  <si>
    <t>Maken</t>
  </si>
  <si>
    <t>Ontdekken</t>
  </si>
  <si>
    <t>Ogen</t>
  </si>
  <si>
    <t>Handen</t>
  </si>
  <si>
    <t>Hoofd</t>
  </si>
  <si>
    <t>Hart</t>
  </si>
  <si>
    <t>Ik wil wel een keer kunnen oogsten</t>
  </si>
  <si>
    <t>Hou het simpel</t>
  </si>
  <si>
    <t>De dingen zijn niet zo simpel</t>
  </si>
  <si>
    <t>De horizon is een cirkel</t>
  </si>
  <si>
    <t>Ik help wel mee</t>
  </si>
  <si>
    <t>Kom niet ongevraagd in m’n vaarwater</t>
  </si>
  <si>
    <t>Ik regel het wel</t>
  </si>
  <si>
    <t>Doe waar je goed in bent</t>
  </si>
  <si>
    <t>Is iedereen er klaar voor?</t>
  </si>
  <si>
    <t>Kloppen de condities?</t>
  </si>
  <si>
    <t xml:space="preserve">Komt iedereen wel tot z’n recht? </t>
  </si>
  <si>
    <t>Ik weet waar ik vandaan kom</t>
  </si>
  <si>
    <t>Ik ken mijn taak</t>
  </si>
  <si>
    <t>Ik zorg voor zekerheid</t>
  </si>
  <si>
    <t>Alles stroomt</t>
  </si>
  <si>
    <t>Wees creatief</t>
  </si>
  <si>
    <t>Mislukken is geen optie</t>
  </si>
  <si>
    <t>Als je je vak maar verstaat</t>
  </si>
  <si>
    <t>Wat kan ik aan waarde toevoegen?</t>
  </si>
  <si>
    <t>Het glas is bij mij altijd half vol</t>
  </si>
  <si>
    <t>Zeg mij maar wat ik moet doen</t>
  </si>
  <si>
    <t>Ik kan goed taken verdelen</t>
  </si>
  <si>
    <t>Er is meer achter de horizon</t>
  </si>
  <si>
    <t>Ik houd van structuur</t>
  </si>
  <si>
    <t>Ik kan met weinig heel veel doen</t>
  </si>
  <si>
    <t>Check, check, double check</t>
  </si>
  <si>
    <t>Ik ga voor de diepgang</t>
  </si>
  <si>
    <t>Ik los het wel op</t>
  </si>
  <si>
    <t>Kwaliteit gaat voor alles</t>
  </si>
  <si>
    <t>Gaan we wel hard genoeg?</t>
  </si>
  <si>
    <t>Wat is er achter de horizon?</t>
  </si>
  <si>
    <t>Waar komen we zo terecht?</t>
  </si>
  <si>
    <t>Uitkijk</t>
  </si>
  <si>
    <t>Visie</t>
  </si>
  <si>
    <t>Als ik eenmaal begonnen ben is het wel OK</t>
  </si>
  <si>
    <t>Laat mij het maar regelen</t>
  </si>
  <si>
    <t>Ga jij dat eens even regelen</t>
  </si>
  <si>
    <t>Ik wil dat het volgens de regels gaat</t>
  </si>
  <si>
    <t>Eerst doen, daarna lullen we er wel over</t>
  </si>
  <si>
    <t>Daden zeggen meer dan woorden</t>
  </si>
  <si>
    <t>Kom, we praten er niet meer over</t>
  </si>
  <si>
    <t>Hoe werkt het?</t>
  </si>
  <si>
    <t>Hoe kan ik het nog slimmer verzinnen?</t>
  </si>
  <si>
    <t>Waar leidt deze koers heen?</t>
  </si>
  <si>
    <t>Wat is het verhaal bij deze koers?</t>
  </si>
  <si>
    <t>Hoe kom je op deze koers?</t>
  </si>
  <si>
    <t>Leiden is dienen</t>
  </si>
  <si>
    <t>Leiden is een goed verhaal hebben</t>
  </si>
  <si>
    <t>Leiden is zorgen dat het stroomt</t>
  </si>
  <si>
    <t>Wat zou je er nog meer mee kunnen doen?</t>
  </si>
  <si>
    <t>Ik maak me niet snel zorgen</t>
  </si>
  <si>
    <t>We moeten wel goed voor elkaar zorgen</t>
  </si>
  <si>
    <t>Het is het resultaat wat telt</t>
  </si>
  <si>
    <t>Geen resultaat zonder goede procedures</t>
  </si>
  <si>
    <t>Als de voorwaarden maar kloppen</t>
  </si>
  <si>
    <t>Ik zorg graag voor iedereen</t>
  </si>
  <si>
    <t>Intuitie telt net zo zwaar als kennis</t>
  </si>
  <si>
    <t>Ik wou dat geld niet bestond</t>
  </si>
  <si>
    <t>Geld maakt niet gelukkig</t>
  </si>
  <si>
    <t>Geen geld maakt erg ongelukkig</t>
  </si>
  <si>
    <t>Mijn inkomen is belangrik</t>
  </si>
  <si>
    <t>Perfectie is prachtig</t>
  </si>
  <si>
    <t>Ik houd van een goed gesprek</t>
  </si>
  <si>
    <t>Ik houd ervan als alles klopt</t>
  </si>
  <si>
    <t>Ik houd wel van improvisatie</t>
  </si>
  <si>
    <t>Ik houd van vergezichten</t>
  </si>
  <si>
    <t>Een goed team is als een geoliede machine</t>
  </si>
  <si>
    <t>Prachtig als een goed plan ook echt werkt</t>
  </si>
  <si>
    <t>Het is niet erg om er hard voor te werken</t>
  </si>
  <si>
    <t>Je stuurt het best als je weinig roer geeft</t>
  </si>
  <si>
    <t>Resultaat wordt bepaald door het ontwerp</t>
  </si>
  <si>
    <t>Een goeie taart moet vóór alles lekker zijn</t>
  </si>
  <si>
    <t>Goed management vraagt om sturing</t>
  </si>
  <si>
    <t>Ik leg het wel uit</t>
  </si>
  <si>
    <t>Kom op, ik kan het toch ook?</t>
  </si>
  <si>
    <t>Hoezo kun jij dat niet?</t>
  </si>
  <si>
    <t>Willen is kunnen</t>
  </si>
  <si>
    <t>Alles kan</t>
  </si>
  <si>
    <t>Een goed idee is al genoeg</t>
  </si>
  <si>
    <t>Ik rust pas als iedereen geniet</t>
  </si>
  <si>
    <t>Wie schrijft die blijft</t>
  </si>
  <si>
    <t>Goed gereedschap is het halve werk</t>
  </si>
  <si>
    <t>Het gaat erom hoe je de boodschap brengt</t>
  </si>
  <si>
    <t>Ik voel snel aan wat er scheelt</t>
  </si>
  <si>
    <t>Mijn rol is uiteindelijk nogal bescheiden</t>
  </si>
  <si>
    <t>Denken is scheppen</t>
  </si>
  <si>
    <t>Ik wil het verhaal achter het verhaal weten</t>
  </si>
  <si>
    <t>Als het schijnbaar vanzelf gaat geniet ik</t>
  </si>
  <si>
    <t>Ik ben goed in organiseren</t>
  </si>
  <si>
    <t>De meeste dingen gaan mij goed af</t>
  </si>
  <si>
    <t>Verantwoordelijkheid  nemen</t>
  </si>
  <si>
    <t>Zelf bepalen</t>
  </si>
  <si>
    <t>Aanvoelen hoe het moet</t>
  </si>
  <si>
    <t>Chaos bestrijden</t>
  </si>
  <si>
    <t>Ik ben meestal (te) goed van vertrouwen</t>
  </si>
  <si>
    <t>Ik heb  voldoende zelfvertrouwen</t>
  </si>
  <si>
    <t>Ik heb een hekel aan uitslovers</t>
  </si>
  <si>
    <t>Ik heb een hekel aan sufferds</t>
  </si>
  <si>
    <t>Ik heb een hekel aan bangerds</t>
  </si>
  <si>
    <t>Laat mij maar zoeken</t>
  </si>
  <si>
    <t>Laat mij maar klooien</t>
  </si>
  <si>
    <t>Laat mij mijn eigen gang maar gaan</t>
  </si>
  <si>
    <t>Ik heb een hekel aan luilakken</t>
  </si>
  <si>
    <t>Ik wil het vloeiend kunnen doen</t>
  </si>
  <si>
    <t>Ik zie snel wat er  fout kan gaan</t>
  </si>
  <si>
    <t>Kampvuur</t>
  </si>
  <si>
    <t>Fikkie stoken</t>
  </si>
  <si>
    <t>VUL HIER JE NAAM IN</t>
  </si>
</sst>
</file>

<file path=xl/styles.xml><?xml version="1.0" encoding="utf-8"?>
<styleSheet xmlns="http://schemas.openxmlformats.org/spreadsheetml/2006/main" xmlns:mc="http://schemas.openxmlformats.org/markup-compatibility/2006" xmlns:x14ac="http://schemas.microsoft.com/office/spreadsheetml/2009/9/ac" mc:Ignorable="x14ac">
  <fonts count="23">
    <font>
      <sz val="11"/>
      <color theme="1"/>
      <name val="Calibri"/>
      <family val="2"/>
      <scheme val="minor"/>
    </font>
    <font>
      <sz val="10"/>
      <name val="Calibri"/>
      <family val="2"/>
    </font>
    <font>
      <sz val="10"/>
      <name val="Arial"/>
      <family val="2"/>
    </font>
    <font>
      <sz val="24"/>
      <name val="SquireD"/>
      <family val="2"/>
    </font>
    <font>
      <sz val="20"/>
      <name val="SquireD"/>
      <family val="2"/>
    </font>
    <font>
      <sz val="11"/>
      <name val="Calibri"/>
      <family val="2"/>
    </font>
    <font>
      <sz val="10"/>
      <name val="Calibri"/>
      <family val="2"/>
    </font>
    <font>
      <b/>
      <sz val="18"/>
      <name val="Calibri"/>
      <family val="2"/>
    </font>
    <font>
      <sz val="10"/>
      <color indexed="8"/>
      <name val="Calibri"/>
      <family val="2"/>
    </font>
    <font>
      <b/>
      <sz val="14"/>
      <name val="Calibri"/>
      <family val="2"/>
    </font>
    <font>
      <b/>
      <i/>
      <sz val="11"/>
      <name val="Calibri"/>
      <family val="2"/>
    </font>
    <font>
      <sz val="8"/>
      <name val="Calibri"/>
      <family val="2"/>
    </font>
    <font>
      <i/>
      <sz val="16"/>
      <name val="Calibri"/>
      <family val="2"/>
    </font>
    <font>
      <sz val="10"/>
      <name val="SquireD"/>
      <family val="2"/>
    </font>
    <font>
      <b/>
      <sz val="11"/>
      <color theme="1"/>
      <name val="Calibri"/>
      <family val="2"/>
      <scheme val="minor"/>
    </font>
    <font>
      <sz val="10"/>
      <color theme="1"/>
      <name val="Calibri"/>
      <family val="2"/>
      <scheme val="minor"/>
    </font>
    <font>
      <b/>
      <i/>
      <sz val="16"/>
      <name val="Calibri"/>
      <family val="2"/>
    </font>
    <font>
      <b/>
      <sz val="16"/>
      <color theme="1"/>
      <name val="Calibri"/>
      <family val="2"/>
      <scheme val="minor"/>
    </font>
    <font>
      <sz val="11"/>
      <color theme="0"/>
      <name val="Calibri"/>
      <family val="2"/>
      <scheme val="minor"/>
    </font>
    <font>
      <sz val="10"/>
      <color theme="0"/>
      <name val="Calibri"/>
      <family val="2"/>
    </font>
    <font>
      <b/>
      <sz val="18"/>
      <color theme="0"/>
      <name val="Calibri"/>
      <family val="2"/>
    </font>
    <font>
      <sz val="11"/>
      <color theme="0"/>
      <name val="Calibri"/>
      <family val="2"/>
    </font>
    <font>
      <b/>
      <sz val="14"/>
      <color theme="0"/>
      <name val="Calibri"/>
      <family val="2"/>
    </font>
  </fonts>
  <fills count="4">
    <fill>
      <patternFill patternType="none"/>
    </fill>
    <fill>
      <patternFill patternType="gray125"/>
    </fill>
    <fill>
      <patternFill patternType="solid">
        <fgColor indexed="47"/>
        <bgColor indexed="64"/>
      </patternFill>
    </fill>
    <fill>
      <patternFill patternType="solid">
        <fgColor indexed="27"/>
        <bgColor indexed="64"/>
      </patternFill>
    </fill>
  </fills>
  <borders count="5">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s>
  <cellStyleXfs count="1">
    <xf numFmtId="0" fontId="0" fillId="0" borderId="0"/>
  </cellStyleXfs>
  <cellXfs count="64">
    <xf numFmtId="0" fontId="0" fillId="0" borderId="0" xfId="0"/>
    <xf numFmtId="0" fontId="0" fillId="0" borderId="0" xfId="0" applyFill="1"/>
    <xf numFmtId="0" fontId="0" fillId="0" borderId="0" xfId="0" applyFill="1" applyAlignment="1">
      <alignment horizontal="center"/>
    </xf>
    <xf numFmtId="0" fontId="5" fillId="0" borderId="0" xfId="0" applyFont="1" applyFill="1" applyAlignment="1">
      <alignment horizontal="center"/>
    </xf>
    <xf numFmtId="0" fontId="1" fillId="0" borderId="0" xfId="0" applyFont="1" applyFill="1" applyBorder="1" applyAlignment="1">
      <alignment horizontal="center" vertical="top" wrapText="1"/>
    </xf>
    <xf numFmtId="49" fontId="6" fillId="0" borderId="0" xfId="0" applyNumberFormat="1" applyFont="1" applyFill="1" applyAlignment="1">
      <alignment horizontal="center"/>
    </xf>
    <xf numFmtId="0" fontId="6" fillId="0" borderId="0" xfId="0" applyFont="1" applyFill="1" applyAlignment="1">
      <alignment horizontal="center"/>
    </xf>
    <xf numFmtId="49" fontId="6" fillId="0" borderId="0" xfId="0" applyNumberFormat="1" applyFont="1" applyFill="1" applyBorder="1" applyAlignment="1">
      <alignment horizontal="center" vertical="top" wrapText="1"/>
    </xf>
    <xf numFmtId="0" fontId="6" fillId="0" borderId="0" xfId="0" applyFont="1" applyFill="1" applyBorder="1" applyAlignment="1">
      <alignment horizontal="center" vertical="top" wrapText="1"/>
    </xf>
    <xf numFmtId="0" fontId="2" fillId="0" borderId="0" xfId="0" applyFont="1" applyFill="1"/>
    <xf numFmtId="0" fontId="5" fillId="0" borderId="0" xfId="0" applyFont="1" applyFill="1"/>
    <xf numFmtId="0" fontId="1" fillId="0" borderId="1" xfId="0" applyFont="1" applyFill="1" applyBorder="1" applyAlignment="1">
      <alignment horizontal="center" vertical="top" wrapText="1"/>
    </xf>
    <xf numFmtId="0" fontId="1" fillId="2" borderId="2" xfId="0" applyFont="1" applyFill="1" applyBorder="1" applyAlignment="1">
      <alignment horizontal="center" vertical="top" wrapText="1"/>
    </xf>
    <xf numFmtId="1" fontId="0" fillId="0" borderId="0" xfId="0" applyNumberFormat="1" applyAlignment="1">
      <alignment horizontal="center"/>
    </xf>
    <xf numFmtId="1" fontId="6" fillId="0" borderId="0" xfId="0" applyNumberFormat="1" applyFont="1" applyFill="1" applyAlignment="1">
      <alignment horizontal="center"/>
    </xf>
    <xf numFmtId="0" fontId="0" fillId="0" borderId="0" xfId="0" applyAlignment="1">
      <alignment horizontal="center"/>
    </xf>
    <xf numFmtId="0" fontId="8" fillId="0" borderId="0" xfId="0" applyFont="1"/>
    <xf numFmtId="1" fontId="6" fillId="0" borderId="0" xfId="0" applyNumberFormat="1" applyFont="1" applyFill="1" applyAlignment="1">
      <alignment horizontal="right"/>
    </xf>
    <xf numFmtId="1" fontId="1" fillId="0" borderId="0" xfId="0" applyNumberFormat="1" applyFont="1" applyFill="1" applyBorder="1" applyAlignment="1">
      <alignment horizontal="right" vertical="top" wrapText="1"/>
    </xf>
    <xf numFmtId="0" fontId="8" fillId="0" borderId="0" xfId="0" applyFont="1" applyAlignment="1">
      <alignment horizontal="center"/>
    </xf>
    <xf numFmtId="0" fontId="0" fillId="0" borderId="0" xfId="0" applyAlignment="1">
      <alignment horizontal="center" vertical="center"/>
    </xf>
    <xf numFmtId="0" fontId="7" fillId="0" borderId="0" xfId="0" applyFont="1" applyFill="1" applyAlignment="1">
      <alignment horizontal="center" vertical="center"/>
    </xf>
    <xf numFmtId="0" fontId="4" fillId="0" borderId="0" xfId="0" applyFont="1" applyFill="1" applyAlignment="1"/>
    <xf numFmtId="0" fontId="6" fillId="0" borderId="0" xfId="0" applyFont="1" applyFill="1" applyAlignment="1">
      <alignment horizontal="center" vertical="center"/>
    </xf>
    <xf numFmtId="0" fontId="6" fillId="0" borderId="0" xfId="0" applyFont="1" applyFill="1" applyBorder="1" applyAlignment="1">
      <alignment horizontal="center" vertical="center" wrapText="1"/>
    </xf>
    <xf numFmtId="0" fontId="4" fillId="0" borderId="0" xfId="0" applyFont="1" applyFill="1" applyAlignment="1">
      <alignment vertical="center"/>
    </xf>
    <xf numFmtId="0" fontId="3" fillId="0" borderId="0" xfId="0" applyFont="1" applyFill="1" applyAlignment="1"/>
    <xf numFmtId="0" fontId="12" fillId="0" borderId="0" xfId="0" applyFont="1" applyFill="1" applyAlignment="1">
      <alignment horizontal="right"/>
    </xf>
    <xf numFmtId="0" fontId="15" fillId="0" borderId="0" xfId="0" applyFont="1"/>
    <xf numFmtId="0" fontId="13" fillId="0" borderId="0" xfId="0" applyFont="1" applyFill="1" applyAlignment="1"/>
    <xf numFmtId="0" fontId="15" fillId="0" borderId="0" xfId="0" applyFont="1" applyFill="1"/>
    <xf numFmtId="1" fontId="15" fillId="0" borderId="0" xfId="0" applyNumberFormat="1" applyFont="1" applyFill="1" applyBorder="1" applyAlignment="1">
      <alignment horizontal="center"/>
    </xf>
    <xf numFmtId="0" fontId="1" fillId="2" borderId="3" xfId="0" applyFont="1" applyFill="1" applyBorder="1" applyAlignment="1">
      <alignment horizontal="center" vertical="top" wrapText="1"/>
    </xf>
    <xf numFmtId="1" fontId="15" fillId="0" borderId="4" xfId="0" applyNumberFormat="1" applyFont="1" applyFill="1" applyBorder="1" applyAlignment="1">
      <alignment horizontal="center"/>
    </xf>
    <xf numFmtId="0" fontId="15" fillId="0" borderId="0" xfId="0" applyFont="1" applyBorder="1"/>
    <xf numFmtId="0" fontId="15" fillId="0" borderId="0" xfId="0" applyFont="1" applyFill="1" applyBorder="1"/>
    <xf numFmtId="1" fontId="8" fillId="0" borderId="0" xfId="0" applyNumberFormat="1" applyFont="1" applyAlignment="1">
      <alignment horizontal="center"/>
    </xf>
    <xf numFmtId="0" fontId="9" fillId="0" borderId="0" xfId="0" applyFont="1" applyFill="1" applyAlignment="1">
      <alignment horizontal="center"/>
    </xf>
    <xf numFmtId="0" fontId="17" fillId="0" borderId="0" xfId="0" applyFont="1" applyAlignment="1" applyProtection="1">
      <alignment horizontal="center" vertical="center"/>
      <protection locked="0"/>
    </xf>
    <xf numFmtId="1" fontId="0" fillId="3" borderId="2" xfId="0" applyNumberFormat="1" applyFill="1" applyBorder="1" applyAlignment="1" applyProtection="1">
      <alignment horizontal="center"/>
      <protection locked="0"/>
    </xf>
    <xf numFmtId="0" fontId="0" fillId="0" borderId="0" xfId="0" applyProtection="1">
      <protection locked="0"/>
    </xf>
    <xf numFmtId="1" fontId="0" fillId="0" borderId="0" xfId="0" applyNumberFormat="1" applyBorder="1" applyAlignment="1" applyProtection="1">
      <alignment horizontal="center"/>
      <protection locked="0"/>
    </xf>
    <xf numFmtId="1" fontId="0" fillId="0" borderId="0" xfId="0" applyNumberFormat="1" applyFill="1" applyAlignment="1" applyProtection="1">
      <alignment horizontal="center"/>
      <protection locked="0"/>
    </xf>
    <xf numFmtId="1" fontId="0" fillId="0" borderId="0" xfId="0" applyNumberFormat="1" applyAlignment="1" applyProtection="1">
      <alignment horizontal="center"/>
      <protection locked="0"/>
    </xf>
    <xf numFmtId="1" fontId="0" fillId="0" borderId="1" xfId="0" applyNumberFormat="1" applyBorder="1" applyAlignment="1" applyProtection="1">
      <alignment horizontal="center"/>
      <protection locked="0"/>
    </xf>
    <xf numFmtId="1" fontId="0" fillId="0" borderId="0" xfId="0" applyNumberFormat="1" applyAlignment="1" applyProtection="1">
      <protection locked="0"/>
    </xf>
    <xf numFmtId="0" fontId="7" fillId="0" borderId="0" xfId="0" applyFont="1" applyFill="1" applyAlignment="1">
      <alignment horizontal="center" vertical="center"/>
    </xf>
    <xf numFmtId="0" fontId="10" fillId="0" borderId="0" xfId="0" applyFont="1" applyFill="1" applyAlignment="1">
      <alignment horizontal="center"/>
    </xf>
    <xf numFmtId="0" fontId="16" fillId="0" borderId="0" xfId="0" applyFont="1" applyFill="1" applyAlignment="1">
      <alignment horizontal="center"/>
    </xf>
    <xf numFmtId="0" fontId="14" fillId="0" borderId="0" xfId="0" applyFont="1" applyAlignment="1">
      <alignment horizontal="center"/>
    </xf>
    <xf numFmtId="1" fontId="18" fillId="0" borderId="0" xfId="0" applyNumberFormat="1" applyFont="1" applyAlignment="1">
      <alignment horizontal="center"/>
    </xf>
    <xf numFmtId="0" fontId="19" fillId="0" borderId="0" xfId="0" applyFont="1" applyAlignment="1">
      <alignment horizontal="center"/>
    </xf>
    <xf numFmtId="0" fontId="20" fillId="0" borderId="0" xfId="0" applyFont="1" applyFill="1" applyAlignment="1">
      <alignment horizontal="center" vertical="center"/>
    </xf>
    <xf numFmtId="0" fontId="21" fillId="0" borderId="0" xfId="0" applyFont="1" applyFill="1" applyAlignment="1">
      <alignment horizontal="center"/>
    </xf>
    <xf numFmtId="0" fontId="22" fillId="0" borderId="0" xfId="0" applyFont="1" applyFill="1" applyAlignment="1">
      <alignment horizontal="center"/>
    </xf>
    <xf numFmtId="0" fontId="22" fillId="0" borderId="0" xfId="0" applyFont="1" applyFill="1" applyAlignment="1"/>
    <xf numFmtId="0" fontId="21" fillId="0" borderId="0" xfId="0" applyFont="1" applyFill="1" applyAlignment="1">
      <alignment horizontal="right"/>
    </xf>
    <xf numFmtId="1" fontId="19" fillId="0" borderId="0" xfId="0" applyNumberFormat="1" applyFont="1" applyFill="1" applyAlignment="1">
      <alignment horizontal="center"/>
    </xf>
    <xf numFmtId="0" fontId="18" fillId="0" borderId="0" xfId="0" applyFont="1" applyAlignment="1">
      <alignment horizontal="center"/>
    </xf>
    <xf numFmtId="0" fontId="19" fillId="0" borderId="0" xfId="0" applyFont="1" applyFill="1" applyAlignment="1">
      <alignment horizontal="right"/>
    </xf>
    <xf numFmtId="0" fontId="19" fillId="0" borderId="0" xfId="0" applyFont="1" applyFill="1" applyBorder="1" applyAlignment="1">
      <alignment horizontal="right" vertical="top" wrapText="1"/>
    </xf>
    <xf numFmtId="1" fontId="19" fillId="0" borderId="0" xfId="0" applyNumberFormat="1" applyFont="1" applyFill="1" applyBorder="1" applyAlignment="1">
      <alignment horizontal="center" vertical="top" wrapText="1"/>
    </xf>
    <xf numFmtId="0" fontId="21" fillId="0" borderId="0" xfId="0" applyFont="1" applyAlignment="1">
      <alignment horizontal="right"/>
    </xf>
    <xf numFmtId="1" fontId="19" fillId="0" borderId="0" xfId="0" applyNumberFormat="1" applyFont="1" applyAlignment="1">
      <alignment horizontal="center"/>
    </xf>
  </cellXfs>
  <cellStyles count="1">
    <cellStyle name="Standaard"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nl-NL" sz="1800" b="1" i="0" u="none" strike="noStrike" baseline="0">
                <a:solidFill>
                  <a:srgbClr val="000000"/>
                </a:solidFill>
                <a:latin typeface="Calibri"/>
              </a:rPr>
              <a:t>WINDROOSVERDELING</a:t>
            </a:r>
          </a:p>
        </c:rich>
      </c:tx>
      <c:layout/>
      <c:overlay val="0"/>
      <c:spPr>
        <a:noFill/>
        <a:ln w="25400">
          <a:noFill/>
        </a:ln>
      </c:spPr>
    </c:title>
    <c:autoTitleDeleted val="0"/>
    <c:plotArea>
      <c:layout>
        <c:manualLayout>
          <c:layoutTarget val="inner"/>
          <c:xMode val="edge"/>
          <c:yMode val="edge"/>
          <c:x val="0.12648758925535533"/>
          <c:y val="0.2009546146415713"/>
          <c:w val="0.73076923076923073"/>
          <c:h val="0.74776386404293382"/>
        </c:manualLayout>
      </c:layout>
      <c:radarChart>
        <c:radarStyle val="filled"/>
        <c:varyColors val="0"/>
        <c:ser>
          <c:idx val="0"/>
          <c:order val="0"/>
          <c:tx>
            <c:v>WINDROOSVERDELING</c:v>
          </c:tx>
          <c:spPr>
            <a:solidFill>
              <a:srgbClr val="00CCFF"/>
            </a:solidFill>
            <a:ln w="25400">
              <a:noFill/>
            </a:ln>
          </c:spPr>
          <c:cat>
            <c:strLit>
              <c:ptCount val="4"/>
              <c:pt idx="0">
                <c:v>NOORD</c:v>
              </c:pt>
              <c:pt idx="1">
                <c:v>OOST</c:v>
              </c:pt>
              <c:pt idx="2">
                <c:v>ZUID</c:v>
              </c:pt>
              <c:pt idx="3">
                <c:v>WEST</c:v>
              </c:pt>
            </c:strLit>
          </c:cat>
          <c:val>
            <c:numRef>
              <c:f>Uitslag!$E$19:$E$22</c:f>
              <c:numCache>
                <c:formatCode>0</c:formatCode>
                <c:ptCount val="4"/>
                <c:pt idx="0">
                  <c:v>100</c:v>
                </c:pt>
                <c:pt idx="1">
                  <c:v>100</c:v>
                </c:pt>
                <c:pt idx="2">
                  <c:v>100</c:v>
                </c:pt>
                <c:pt idx="3">
                  <c:v>100</c:v>
                </c:pt>
              </c:numCache>
            </c:numRef>
          </c:val>
        </c:ser>
        <c:dLbls>
          <c:showLegendKey val="0"/>
          <c:showVal val="0"/>
          <c:showCatName val="0"/>
          <c:showSerName val="0"/>
          <c:showPercent val="0"/>
          <c:showBubbleSize val="0"/>
        </c:dLbls>
        <c:axId val="123278848"/>
        <c:axId val="123280384"/>
      </c:radarChart>
      <c:catAx>
        <c:axId val="123278848"/>
        <c:scaling>
          <c:orientation val="minMax"/>
        </c:scaling>
        <c:delete val="0"/>
        <c:axPos val="b"/>
        <c:majorGridlines>
          <c:spPr>
            <a:ln w="3175">
              <a:solidFill>
                <a:srgbClr val="808080"/>
              </a:solidFill>
              <a:prstDash val="solid"/>
            </a:ln>
          </c:spPr>
        </c:majorGridlines>
        <c:numFmt formatCode="General" sourceLinked="0"/>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nl-NL"/>
          </a:p>
        </c:txPr>
        <c:crossAx val="123280384"/>
        <c:crosses val="autoZero"/>
        <c:auto val="0"/>
        <c:lblAlgn val="ctr"/>
        <c:lblOffset val="100"/>
        <c:noMultiLvlLbl val="0"/>
      </c:catAx>
      <c:valAx>
        <c:axId val="123280384"/>
        <c:scaling>
          <c:orientation val="minMax"/>
        </c:scaling>
        <c:delete val="0"/>
        <c:axPos val="l"/>
        <c:majorGridlines>
          <c:spPr>
            <a:ln w="3175">
              <a:solidFill>
                <a:srgbClr val="808080"/>
              </a:solidFill>
              <a:prstDash val="solid"/>
            </a:ln>
          </c:spPr>
        </c:majorGridlines>
        <c:numFmt formatCode="0" sourceLinked="1"/>
        <c:majorTickMark val="out"/>
        <c:minorTickMark val="none"/>
        <c:tickLblPos val="nextTo"/>
        <c:spPr>
          <a:ln w="3175">
            <a:solidFill>
              <a:srgbClr val="808080"/>
            </a:solidFill>
            <a:prstDash val="solid"/>
          </a:ln>
        </c:spPr>
        <c:txPr>
          <a:bodyPr rot="0" vert="horz"/>
          <a:lstStyle/>
          <a:p>
            <a:pPr>
              <a:defRPr sz="800" b="0" i="0" u="none" strike="noStrike" baseline="0">
                <a:solidFill>
                  <a:srgbClr val="000000"/>
                </a:solidFill>
                <a:latin typeface="Calibri"/>
                <a:ea typeface="Calibri"/>
                <a:cs typeface="Calibri"/>
              </a:defRPr>
            </a:pPr>
            <a:endParaRPr lang="nl-NL"/>
          </a:p>
        </c:txPr>
        <c:crossAx val="123278848"/>
        <c:crosses val="autoZero"/>
        <c:crossBetween val="between"/>
      </c:valAx>
      <c:spPr>
        <a:solidFill>
          <a:srgbClr val="FFFFFF"/>
        </a:solidFill>
        <a:ln w="25400">
          <a:noFill/>
        </a:ln>
      </c:spPr>
    </c:plotArea>
    <c:plotVisOnly val="1"/>
    <c:dispBlanksAs val="gap"/>
    <c:showDLblsOverMax val="0"/>
  </c:chart>
  <c:spPr>
    <a:solidFill>
      <a:srgbClr val="FFFFFF"/>
    </a:solidFill>
    <a:ln w="3175">
      <a:solidFill>
        <a:srgbClr val="808080"/>
      </a:solidFill>
      <a:prstDash val="solid"/>
    </a:ln>
  </c:spPr>
  <c:txPr>
    <a:bodyPr/>
    <a:lstStyle/>
    <a:p>
      <a:pPr>
        <a:defRPr sz="1000" b="0" i="0" u="none" strike="noStrike" baseline="0">
          <a:solidFill>
            <a:srgbClr val="000000"/>
          </a:solidFill>
          <a:latin typeface="Calibri"/>
          <a:ea typeface="Calibri"/>
          <a:cs typeface="Calibri"/>
        </a:defRPr>
      </a:pPr>
      <a:endParaRPr lang="nl-NL"/>
    </a:p>
  </c:txPr>
  <c:printSettings>
    <c:headerFooter alignWithMargins="0"/>
    <c:pageMargins b="0.75000000000000033" l="0.70000000000000029" r="0.70000000000000029" t="0.75000000000000033" header="0.30000000000000016" footer="0.30000000000000016"/>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nl-NL" sz="1800" b="1" i="0" u="none" strike="noStrike" baseline="0">
                <a:solidFill>
                  <a:srgbClr val="000000"/>
                </a:solidFill>
                <a:latin typeface="Calibri"/>
              </a:rPr>
              <a:t>ROLVERDELING</a:t>
            </a:r>
          </a:p>
        </c:rich>
      </c:tx>
      <c:layout/>
      <c:overlay val="0"/>
      <c:spPr>
        <a:noFill/>
        <a:ln w="25400">
          <a:noFill/>
        </a:ln>
      </c:spPr>
    </c:title>
    <c:autoTitleDeleted val="0"/>
    <c:plotArea>
      <c:layout>
        <c:manualLayout>
          <c:layoutTarget val="inner"/>
          <c:xMode val="edge"/>
          <c:yMode val="edge"/>
          <c:x val="0.175858229118419"/>
          <c:y val="0.20469163391303966"/>
          <c:w val="0.62343407441716858"/>
          <c:h val="0.60779235928842235"/>
        </c:manualLayout>
      </c:layout>
      <c:radarChart>
        <c:radarStyle val="filled"/>
        <c:varyColors val="0"/>
        <c:ser>
          <c:idx val="0"/>
          <c:order val="0"/>
          <c:tx>
            <c:v>ROLVERDELING</c:v>
          </c:tx>
          <c:spPr>
            <a:solidFill>
              <a:srgbClr val="00CCFF"/>
            </a:solidFill>
            <a:ln w="25400">
              <a:noFill/>
            </a:ln>
          </c:spPr>
          <c:cat>
            <c:strLit>
              <c:ptCount val="12"/>
              <c:pt idx="0">
                <c:v> KAPITEIN</c:v>
              </c:pt>
              <c:pt idx="1">
                <c:v> SEINER</c:v>
              </c:pt>
              <c:pt idx="2">
                <c:v> KETELBINK</c:v>
              </c:pt>
              <c:pt idx="3">
                <c:v> ONTWERPER</c:v>
              </c:pt>
              <c:pt idx="4">
                <c:v> UITKIJK</c:v>
              </c:pt>
              <c:pt idx="5">
                <c:v> MATROOS</c:v>
              </c:pt>
              <c:pt idx="6">
                <c:v> KOK</c:v>
              </c:pt>
              <c:pt idx="7">
                <c:v> TUIGER</c:v>
              </c:pt>
              <c:pt idx="8">
                <c:v> BOOTSMAN</c:v>
              </c:pt>
              <c:pt idx="9">
                <c:v> STUURMAN</c:v>
              </c:pt>
              <c:pt idx="10">
                <c:v> HWTK</c:v>
              </c:pt>
              <c:pt idx="11">
                <c:v> NAVIGATOR</c:v>
              </c:pt>
            </c:strLit>
          </c:cat>
          <c:val>
            <c:numRef>
              <c:f>Uitslag!$M$20:$M$31</c:f>
              <c:numCache>
                <c:formatCode>0</c:formatCode>
                <c:ptCount val="12"/>
                <c:pt idx="0">
                  <c:v>140</c:v>
                </c:pt>
                <c:pt idx="1">
                  <c:v>140</c:v>
                </c:pt>
                <c:pt idx="2">
                  <c:v>140</c:v>
                </c:pt>
                <c:pt idx="3">
                  <c:v>140</c:v>
                </c:pt>
                <c:pt idx="4">
                  <c:v>140</c:v>
                </c:pt>
                <c:pt idx="5">
                  <c:v>140</c:v>
                </c:pt>
                <c:pt idx="6">
                  <c:v>140</c:v>
                </c:pt>
                <c:pt idx="7">
                  <c:v>140</c:v>
                </c:pt>
                <c:pt idx="8">
                  <c:v>140</c:v>
                </c:pt>
                <c:pt idx="9">
                  <c:v>140</c:v>
                </c:pt>
                <c:pt idx="10">
                  <c:v>140</c:v>
                </c:pt>
                <c:pt idx="11">
                  <c:v>140</c:v>
                </c:pt>
              </c:numCache>
            </c:numRef>
          </c:val>
        </c:ser>
        <c:dLbls>
          <c:showLegendKey val="0"/>
          <c:showVal val="0"/>
          <c:showCatName val="0"/>
          <c:showSerName val="0"/>
          <c:showPercent val="0"/>
          <c:showBubbleSize val="0"/>
        </c:dLbls>
        <c:axId val="123291904"/>
        <c:axId val="123310080"/>
      </c:radarChart>
      <c:catAx>
        <c:axId val="123291904"/>
        <c:scaling>
          <c:orientation val="minMax"/>
        </c:scaling>
        <c:delete val="0"/>
        <c:axPos val="b"/>
        <c:majorGridlines>
          <c:spPr>
            <a:ln w="3175">
              <a:solidFill>
                <a:srgbClr val="808080"/>
              </a:solidFill>
              <a:prstDash val="solid"/>
            </a:ln>
          </c:spPr>
        </c:majorGridlines>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nl-NL"/>
          </a:p>
        </c:txPr>
        <c:crossAx val="123310080"/>
        <c:crosses val="autoZero"/>
        <c:auto val="0"/>
        <c:lblAlgn val="ctr"/>
        <c:lblOffset val="100"/>
        <c:noMultiLvlLbl val="0"/>
      </c:catAx>
      <c:valAx>
        <c:axId val="123310080"/>
        <c:scaling>
          <c:orientation val="minMax"/>
        </c:scaling>
        <c:delete val="0"/>
        <c:axPos val="l"/>
        <c:majorGridlines>
          <c:spPr>
            <a:ln w="3175">
              <a:solidFill>
                <a:srgbClr val="808080"/>
              </a:solidFill>
              <a:prstDash val="solid"/>
            </a:ln>
          </c:spPr>
        </c:majorGridlines>
        <c:minorGridlines/>
        <c:numFmt formatCode="0" sourceLinked="1"/>
        <c:majorTickMark val="out"/>
        <c:minorTickMark val="none"/>
        <c:tickLblPos val="nextTo"/>
        <c:spPr>
          <a:ln w="3175">
            <a:solidFill>
              <a:srgbClr val="808080"/>
            </a:solidFill>
            <a:prstDash val="solid"/>
          </a:ln>
        </c:spPr>
        <c:txPr>
          <a:bodyPr rot="0" vert="horz"/>
          <a:lstStyle/>
          <a:p>
            <a:pPr>
              <a:defRPr sz="800" b="0" i="0" u="none" strike="noStrike" baseline="0">
                <a:solidFill>
                  <a:srgbClr val="000000"/>
                </a:solidFill>
                <a:latin typeface="Calibri"/>
                <a:ea typeface="Calibri"/>
                <a:cs typeface="Calibri"/>
              </a:defRPr>
            </a:pPr>
            <a:endParaRPr lang="nl-NL"/>
          </a:p>
        </c:txPr>
        <c:crossAx val="123291904"/>
        <c:crosses val="autoZero"/>
        <c:crossBetween val="between"/>
        <c:minorUnit val="25"/>
      </c:valAx>
      <c:spPr>
        <a:solidFill>
          <a:srgbClr val="FFFFFF">
            <a:alpha val="43000"/>
          </a:srgbClr>
        </a:solidFill>
        <a:ln w="25400">
          <a:noFill/>
        </a:ln>
      </c:spPr>
    </c:plotArea>
    <c:plotVisOnly val="1"/>
    <c:dispBlanksAs val="gap"/>
    <c:showDLblsOverMax val="0"/>
  </c:chart>
  <c:spPr>
    <a:solidFill>
      <a:srgbClr val="FFFFFF"/>
    </a:solidFill>
    <a:ln w="3175">
      <a:solidFill>
        <a:srgbClr val="808080"/>
      </a:solidFill>
      <a:prstDash val="solid"/>
    </a:ln>
  </c:spPr>
  <c:txPr>
    <a:bodyPr/>
    <a:lstStyle/>
    <a:p>
      <a:pPr>
        <a:defRPr sz="1000" b="0" i="0" u="none" strike="noStrike" baseline="0">
          <a:solidFill>
            <a:srgbClr val="000000"/>
          </a:solidFill>
          <a:latin typeface="Calibri"/>
          <a:ea typeface="Calibri"/>
          <a:cs typeface="Calibri"/>
        </a:defRPr>
      </a:pPr>
      <a:endParaRPr lang="nl-NL"/>
    </a:p>
  </c:txPr>
  <c:printSettings>
    <c:headerFooter alignWithMargins="0"/>
    <c:pageMargins b="0.75000000000000033" l="0.70000000000000029" r="0.70000000000000029" t="0.75000000000000033" header="0.30000000000000016" footer="0.30000000000000016"/>
    <c:pageSetup/>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mailto:info@windrooscoaching.nl?subject=Windroostest"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45720</xdr:colOff>
      <xdr:row>7</xdr:row>
      <xdr:rowOff>91440</xdr:rowOff>
    </xdr:from>
    <xdr:to>
      <xdr:col>6</xdr:col>
      <xdr:colOff>596900</xdr:colOff>
      <xdr:row>52</xdr:row>
      <xdr:rowOff>0</xdr:rowOff>
    </xdr:to>
    <xdr:sp macro="" textlink="">
      <xdr:nvSpPr>
        <xdr:cNvPr id="9" name="Tekstvak 8">
          <a:hlinkClick xmlns:r="http://schemas.openxmlformats.org/officeDocument/2006/relationships" r:id="rId1"/>
        </xdr:cNvPr>
        <xdr:cNvSpPr txBox="1"/>
      </xdr:nvSpPr>
      <xdr:spPr>
        <a:xfrm>
          <a:off x="45720" y="1336040"/>
          <a:ext cx="6850380" cy="79095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nl-NL" sz="1100">
              <a:solidFill>
                <a:schemeClr val="dk1"/>
              </a:solidFill>
              <a:effectLst/>
              <a:latin typeface="Futura Lt BT" panose="020B0402020204020303" pitchFamily="34" charset="0"/>
              <a:ea typeface="+mn-ea"/>
              <a:cs typeface="+mn-cs"/>
            </a:rPr>
            <a:t>De dragende metafoor van windrooscoaching is die van de reis. De filosofie erachter is dat iedereen een reis maakt door het leven. Die reis is cyclisch: hij eindigt waar hij begint, en kan dan op een hoger niveau worden voortgezet in een volgende cyclus. Door deze opeenstapeling van cycli is ontwikkeling mogelijk.</a:t>
          </a:r>
        </a:p>
        <a:p>
          <a:pPr algn="l"/>
          <a:r>
            <a:rPr lang="nl-NL" sz="1100">
              <a:solidFill>
                <a:schemeClr val="dk1"/>
              </a:solidFill>
              <a:effectLst/>
              <a:latin typeface="Futura Lt BT" panose="020B0402020204020303" pitchFamily="34" charset="0"/>
              <a:ea typeface="+mn-ea"/>
              <a:cs typeface="+mn-cs"/>
            </a:rPr>
            <a:t>Op je reis kom je allerlei vragen tegen en verrijk je jezelf met inzichten. Je ontmoet mensen en omstandigheden die inspirerend zijn of die je van je koers afbrengen of je vaart remmen, soms ten nadele, en soms ten gunste van de reis. Veel van deze omstandigheden, vragen en inzichten zijn te vangen in nautische symbolen.</a:t>
          </a:r>
        </a:p>
        <a:p>
          <a:pPr algn="l"/>
          <a:endParaRPr lang="nl-NL" sz="1100">
            <a:solidFill>
              <a:schemeClr val="dk1"/>
            </a:solidFill>
            <a:effectLst/>
            <a:latin typeface="Futura Lt BT" panose="020B0402020204020303" pitchFamily="34" charset="0"/>
            <a:ea typeface="+mn-ea"/>
            <a:cs typeface="+mn-cs"/>
          </a:endParaRPr>
        </a:p>
        <a:p>
          <a:pPr algn="l"/>
          <a:r>
            <a:rPr lang="nl-NL" sz="1100">
              <a:solidFill>
                <a:schemeClr val="dk1"/>
              </a:solidFill>
              <a:effectLst/>
              <a:latin typeface="Futura Lt BT" panose="020B0402020204020303" pitchFamily="34" charset="0"/>
              <a:ea typeface="+mn-ea"/>
              <a:cs typeface="+mn-cs"/>
            </a:rPr>
            <a:t>Windrooscoaching is een coachmethodiek die gebruik maakt van de symboliek van de vier windrichtingen. Daarnaast is een twaalftal archetypische rollen uitgewerkt die voortkomen uit de functies van een groot zeegaand zeilschip. De grote drie- en viermasters die vroeger met duizendtallen de wereldzeeën bevoeren, vormden elk voor zich een minimaatschappij, waarin alle functies samenkwamen die we vandaag de dag nog steeds in werk en privé tegenkomen.</a:t>
          </a:r>
        </a:p>
        <a:p>
          <a:pPr algn="l"/>
          <a:endParaRPr lang="nl-NL" sz="1100">
            <a:solidFill>
              <a:schemeClr val="dk1"/>
            </a:solidFill>
            <a:effectLst/>
            <a:latin typeface="Futura Lt BT" panose="020B0402020204020303" pitchFamily="34" charset="0"/>
            <a:ea typeface="+mn-ea"/>
            <a:cs typeface="+mn-cs"/>
          </a:endParaRPr>
        </a:p>
        <a:p>
          <a:pPr algn="l"/>
          <a:r>
            <a:rPr lang="nl-NL" sz="1100">
              <a:solidFill>
                <a:schemeClr val="dk1"/>
              </a:solidFill>
              <a:effectLst/>
              <a:latin typeface="Futura Lt BT" panose="020B0402020204020303" pitchFamily="34" charset="0"/>
              <a:ea typeface="+mn-ea"/>
              <a:cs typeface="+mn-cs"/>
            </a:rPr>
            <a:t>Elke windstreek staat voor een bepaalde oriëntatie; een voorkeur voor hoe je dingen aanpakt en omgaat met het bereiken van je doelen.</a:t>
          </a:r>
        </a:p>
        <a:p>
          <a:pPr algn="l"/>
          <a:r>
            <a:rPr lang="nl-NL" sz="1100">
              <a:solidFill>
                <a:schemeClr val="dk1"/>
              </a:solidFill>
              <a:effectLst/>
              <a:latin typeface="Futura Lt BT" panose="020B0402020204020303" pitchFamily="34" charset="0"/>
              <a:ea typeface="+mn-ea"/>
              <a:cs typeface="+mn-cs"/>
            </a:rPr>
            <a:t>De windstreek van jouw voorkeur geeft die oriëntatie aan. Om het model verder te verfijnen, is aan de windstrekensymboliek een twaalftal archetypische functies of rollen toegevoegd: binnen elke windstreek drie. Zo valt er meer te zeggen over waar je kracht en kwaliteit in zit, wat je valkuilen en uitdagingen zijn en op welke manier je in een team het best tot zijn recht komt.</a:t>
          </a:r>
        </a:p>
        <a:p>
          <a:pPr algn="l"/>
          <a:r>
            <a:rPr lang="nl-NL" sz="1100">
              <a:solidFill>
                <a:schemeClr val="dk1"/>
              </a:solidFill>
              <a:effectLst/>
              <a:latin typeface="Futura Lt BT" panose="020B0402020204020303" pitchFamily="34" charset="0"/>
              <a:ea typeface="+mn-ea"/>
              <a:cs typeface="+mn-cs"/>
            </a:rPr>
            <a:t> </a:t>
          </a:r>
        </a:p>
        <a:p>
          <a:pPr algn="l"/>
          <a:r>
            <a:rPr lang="nl-NL" sz="1100">
              <a:solidFill>
                <a:schemeClr val="dk1"/>
              </a:solidFill>
              <a:effectLst/>
              <a:latin typeface="Futura Lt BT" panose="020B0402020204020303" pitchFamily="34" charset="0"/>
              <a:ea typeface="+mn-ea"/>
              <a:cs typeface="+mn-cs"/>
            </a:rPr>
            <a:t>De test geeft een beeld van voorkeuren voor een windrichting en rollen. Dat beeld is altijd divers: je bent nooit maar één rol; sommige liggen je wel beter dan andere en een enkele springt er misschien uit. Een ‘hoge’ of ‘lage’ score is dus niet mogelijk: iedereen is anders en de test vertelt niet of je iets goed of niet goed kunt. Bovendien is elke test een momentopname: op een ander moment krijg je mogelijk ook een iets ander resultaat.</a:t>
          </a:r>
        </a:p>
        <a:p>
          <a:pPr algn="l"/>
          <a:r>
            <a:rPr lang="nl-NL" sz="1100">
              <a:solidFill>
                <a:schemeClr val="dk1"/>
              </a:solidFill>
              <a:effectLst/>
              <a:latin typeface="Futura Lt BT" panose="020B0402020204020303" pitchFamily="34" charset="0"/>
              <a:ea typeface="+mn-ea"/>
              <a:cs typeface="+mn-cs"/>
            </a:rPr>
            <a:t> </a:t>
          </a:r>
        </a:p>
        <a:p>
          <a:pPr algn="l"/>
          <a:r>
            <a:rPr lang="nl-NL" sz="1100">
              <a:solidFill>
                <a:schemeClr val="dk1"/>
              </a:solidFill>
              <a:effectLst/>
              <a:latin typeface="Futura Lt BT" panose="020B0402020204020303" pitchFamily="34" charset="0"/>
              <a:ea typeface="+mn-ea"/>
              <a:cs typeface="+mn-cs"/>
            </a:rPr>
            <a:t>De test stelt steeds dezelfde vraag: wat past het beste bij jou? Je kunt dan tussen drie of vier mogelijkheden kiezen en geeft daarin een rangvolgorde aan. Denk er niet te lang over na, maar kies op je intuïtie. Vul in ieder geval in ieder vakje een cijfer in, anders krijg je geen uitslag.</a:t>
          </a:r>
        </a:p>
        <a:p>
          <a:pPr algn="l"/>
          <a:r>
            <a:rPr lang="nl-NL" sz="1100">
              <a:solidFill>
                <a:schemeClr val="dk1"/>
              </a:solidFill>
              <a:effectLst/>
              <a:latin typeface="Futura Lt BT" panose="020B0402020204020303" pitchFamily="34" charset="0"/>
              <a:ea typeface="+mn-ea"/>
              <a:cs typeface="+mn-cs"/>
            </a:rPr>
            <a:t>De test omvat 58 vragen en kost ongeveer drie kwartier.</a:t>
          </a:r>
        </a:p>
        <a:p>
          <a:r>
            <a:rPr lang="nl-NL" sz="1100">
              <a:solidFill>
                <a:schemeClr val="dk1"/>
              </a:solidFill>
              <a:effectLst/>
              <a:latin typeface="Futura Lt BT" panose="020B0402020204020303" pitchFamily="34" charset="0"/>
              <a:ea typeface="+mn-ea"/>
              <a:cs typeface="+mn-cs"/>
            </a:rPr>
            <a:t> </a:t>
          </a:r>
        </a:p>
        <a:p>
          <a:r>
            <a:rPr lang="nl-NL" sz="1100">
              <a:solidFill>
                <a:schemeClr val="dk1"/>
              </a:solidFill>
              <a:effectLst/>
              <a:latin typeface="Futura Lt BT" panose="020B0402020204020303" pitchFamily="34" charset="0"/>
              <a:ea typeface="+mn-ea"/>
              <a:cs typeface="+mn-cs"/>
            </a:rPr>
            <a:t>De test is bedoeld als aanleiding om in gesprek te gaan. Dat kan in de vorm van een afgesproken coachtraject zijn, maar je kunt de test ook voor je plezier maken. Bij de uitslag dien je dan nog wel een uitleg te krijgen. Die is altijd gepersonaliseerd. Als je de test individueel maakt en je wilt geen verdere coaching, dan kun je de ingevulde test opsturen naar info@windrooscoaching.nl</a:t>
          </a:r>
          <a:r>
            <a:rPr lang="nl-NL" sz="1100" baseline="0">
              <a:solidFill>
                <a:schemeClr val="dk1"/>
              </a:solidFill>
              <a:effectLst/>
              <a:latin typeface="Futura Lt BT" panose="020B0402020204020303" pitchFamily="34" charset="0"/>
              <a:ea typeface="+mn-ea"/>
              <a:cs typeface="+mn-cs"/>
            </a:rPr>
            <a:t> </a:t>
          </a:r>
          <a:r>
            <a:rPr lang="nl-NL" sz="1100">
              <a:solidFill>
                <a:schemeClr val="dk1"/>
              </a:solidFill>
              <a:effectLst/>
              <a:latin typeface="Futura Lt BT" panose="020B0402020204020303" pitchFamily="34" charset="0"/>
              <a:ea typeface="+mn-ea"/>
              <a:cs typeface="+mn-cs"/>
            </a:rPr>
            <a:t>en € 50,= overmaken naar IBAN nr. NL04 TRIO 0198 446 446, ten name van Panta Rhei, Gouda, onder vermelding van </a:t>
          </a:r>
          <a:r>
            <a:rPr lang="nl-NL" sz="1100" b="1">
              <a:solidFill>
                <a:schemeClr val="dk1"/>
              </a:solidFill>
              <a:effectLst/>
              <a:latin typeface="Futura Lt BT" panose="020B0402020204020303" pitchFamily="34" charset="0"/>
              <a:ea typeface="+mn-ea"/>
              <a:cs typeface="+mn-cs"/>
            </a:rPr>
            <a:t>Windroostest</a:t>
          </a:r>
          <a:r>
            <a:rPr lang="nl-NL" sz="1100">
              <a:solidFill>
                <a:schemeClr val="dk1"/>
              </a:solidFill>
              <a:effectLst/>
              <a:latin typeface="Futura Lt BT" panose="020B0402020204020303" pitchFamily="34" charset="0"/>
              <a:ea typeface="+mn-ea"/>
              <a:cs typeface="+mn-cs"/>
            </a:rPr>
            <a:t> en je </a:t>
          </a:r>
          <a:r>
            <a:rPr lang="nl-NL" sz="1100" b="1">
              <a:solidFill>
                <a:schemeClr val="dk1"/>
              </a:solidFill>
              <a:effectLst/>
              <a:latin typeface="Futura Lt BT" panose="020B0402020204020303" pitchFamily="34" charset="0"/>
              <a:ea typeface="+mn-ea"/>
              <a:cs typeface="+mn-cs"/>
            </a:rPr>
            <a:t>naam</a:t>
          </a:r>
          <a:r>
            <a:rPr lang="nl-NL" sz="1100">
              <a:solidFill>
                <a:schemeClr val="dk1"/>
              </a:solidFill>
              <a:effectLst/>
              <a:latin typeface="Futura Lt BT" panose="020B0402020204020303" pitchFamily="34" charset="0"/>
              <a:ea typeface="+mn-ea"/>
              <a:cs typeface="+mn-cs"/>
            </a:rPr>
            <a:t>. </a:t>
          </a:r>
        </a:p>
        <a:p>
          <a:r>
            <a:rPr lang="nl-NL" sz="1100">
              <a:solidFill>
                <a:schemeClr val="dk1"/>
              </a:solidFill>
              <a:effectLst/>
              <a:latin typeface="Futura Lt BT" panose="020B0402020204020303" pitchFamily="34" charset="0"/>
              <a:ea typeface="+mn-ea"/>
              <a:cs typeface="+mn-cs"/>
            </a:rPr>
            <a:t>Na ontvangst van de betaling krijg je de gepersonaliseerde uitleg van de uitslag toegestuurd.</a:t>
          </a:r>
        </a:p>
        <a:p>
          <a:r>
            <a:rPr lang="nl-NL" sz="1100">
              <a:solidFill>
                <a:schemeClr val="dk1"/>
              </a:solidFill>
              <a:effectLst/>
              <a:latin typeface="Futura Lt BT" panose="020B0402020204020303" pitchFamily="34" charset="0"/>
              <a:ea typeface="+mn-ea"/>
              <a:cs typeface="+mn-cs"/>
            </a:rPr>
            <a:t>Als de test deel uitmaakt van een afgesproken coachtraject,</a:t>
          </a:r>
          <a:r>
            <a:rPr lang="nl-NL" sz="1100" baseline="0">
              <a:solidFill>
                <a:schemeClr val="dk1"/>
              </a:solidFill>
              <a:effectLst/>
              <a:latin typeface="Futura Lt BT" panose="020B0402020204020303" pitchFamily="34" charset="0"/>
              <a:ea typeface="+mn-ea"/>
              <a:cs typeface="+mn-cs"/>
            </a:rPr>
            <a:t> is deze gratis.</a:t>
          </a:r>
          <a:endParaRPr lang="nl-NL" sz="1100">
            <a:solidFill>
              <a:schemeClr val="dk1"/>
            </a:solidFill>
            <a:effectLst/>
            <a:latin typeface="Futura Lt BT" panose="020B0402020204020303" pitchFamily="34" charset="0"/>
            <a:ea typeface="+mn-ea"/>
            <a:cs typeface="+mn-cs"/>
          </a:endParaRPr>
        </a:p>
        <a:p>
          <a:r>
            <a:rPr lang="nl-NL" sz="1100">
              <a:solidFill>
                <a:schemeClr val="dk1"/>
              </a:solidFill>
              <a:effectLst/>
              <a:latin typeface="Futura Lt BT" panose="020B0402020204020303" pitchFamily="34" charset="0"/>
              <a:ea typeface="+mn-ea"/>
              <a:cs typeface="+mn-cs"/>
            </a:rPr>
            <a:t> </a:t>
          </a:r>
        </a:p>
        <a:p>
          <a:r>
            <a:rPr lang="nl-NL" sz="1100">
              <a:solidFill>
                <a:schemeClr val="dk1"/>
              </a:solidFill>
              <a:effectLst/>
              <a:latin typeface="Futura Lt BT" panose="020B0402020204020303" pitchFamily="34" charset="0"/>
              <a:ea typeface="+mn-ea"/>
              <a:cs typeface="+mn-cs"/>
            </a:rPr>
            <a:t>Veel plezier bij het invullen van de test!</a:t>
          </a:r>
          <a:endParaRPr lang="nl-NL" sz="1100">
            <a:latin typeface="Futura Lt BT" panose="020B0402020204020303" pitchFamily="34" charset="0"/>
          </a:endParaRPr>
        </a:p>
      </xdr:txBody>
    </xdr:sp>
    <xdr:clientData/>
  </xdr:twoCellAnchor>
  <xdr:twoCellAnchor editAs="oneCell">
    <xdr:from>
      <xdr:col>0</xdr:col>
      <xdr:colOff>1242060</xdr:colOff>
      <xdr:row>0</xdr:row>
      <xdr:rowOff>114300</xdr:rowOff>
    </xdr:from>
    <xdr:to>
      <xdr:col>1</xdr:col>
      <xdr:colOff>441960</xdr:colOff>
      <xdr:row>7</xdr:row>
      <xdr:rowOff>38100</xdr:rowOff>
    </xdr:to>
    <xdr:pic>
      <xdr:nvPicPr>
        <xdr:cNvPr id="10" name="Afbeelding 1" descr="WindroosCoaching Logo.jpg"/>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242060" y="114300"/>
          <a:ext cx="2446020" cy="1203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209550</xdr:colOff>
      <xdr:row>0</xdr:row>
      <xdr:rowOff>38100</xdr:rowOff>
    </xdr:from>
    <xdr:to>
      <xdr:col>2</xdr:col>
      <xdr:colOff>1089660</xdr:colOff>
      <xdr:row>5</xdr:row>
      <xdr:rowOff>11430</xdr:rowOff>
    </xdr:to>
    <xdr:pic>
      <xdr:nvPicPr>
        <xdr:cNvPr id="1222" name="Afbeelding 8" descr="NOZWspiraalpenseelweb.gif"/>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5775" y="38100"/>
          <a:ext cx="1251585" cy="944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1</xdr:col>
      <xdr:colOff>0</xdr:colOff>
      <xdr:row>6</xdr:row>
      <xdr:rowOff>9525</xdr:rowOff>
    </xdr:from>
    <xdr:ext cx="3300215" cy="1782328"/>
    <xdr:sp macro="" textlink="">
      <xdr:nvSpPr>
        <xdr:cNvPr id="5" name="Tekstvak 4"/>
        <xdr:cNvSpPr txBox="1"/>
      </xdr:nvSpPr>
      <xdr:spPr>
        <a:xfrm>
          <a:off x="276225" y="1485900"/>
          <a:ext cx="3300215" cy="178232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algn="ctr" rtl="0">
            <a:defRPr sz="1000"/>
          </a:pPr>
          <a:r>
            <a:rPr lang="nl-NL" sz="1200" b="1" i="0" strike="noStrike">
              <a:solidFill>
                <a:srgbClr val="000000"/>
              </a:solidFill>
              <a:latin typeface="Calibri"/>
              <a:ea typeface="Calibri"/>
              <a:cs typeface="Calibri"/>
            </a:rPr>
            <a:t>Vul eerst hierboven</a:t>
          </a:r>
          <a:r>
            <a:rPr lang="nl-NL" sz="1200" b="1" i="0" strike="noStrike" baseline="0">
              <a:solidFill>
                <a:srgbClr val="000000"/>
              </a:solidFill>
              <a:latin typeface="Calibri"/>
              <a:ea typeface="Calibri"/>
              <a:cs typeface="Calibri"/>
            </a:rPr>
            <a:t> je naam in.</a:t>
          </a:r>
          <a:endParaRPr lang="nl-NL" sz="1200" b="1" i="0" strike="noStrike">
            <a:solidFill>
              <a:srgbClr val="000000"/>
            </a:solidFill>
            <a:latin typeface="Calibri"/>
            <a:ea typeface="Calibri"/>
            <a:cs typeface="Calibri"/>
          </a:endParaRPr>
        </a:p>
        <a:p>
          <a:pPr algn="ctr" rtl="0">
            <a:defRPr sz="1000"/>
          </a:pPr>
          <a:r>
            <a:rPr lang="nl-NL" sz="1200" b="1" i="0" strike="noStrike">
              <a:solidFill>
                <a:srgbClr val="000000"/>
              </a:solidFill>
              <a:latin typeface="Calibri"/>
              <a:ea typeface="Calibri"/>
              <a:cs typeface="Calibri"/>
            </a:rPr>
            <a:t>Ga bij elke opgave na welke uitspraak of vraag het beste bij jou past, en geef  je voorkeur aan met een waardering van 1, 2, 3 of 4 punten. </a:t>
          </a:r>
        </a:p>
        <a:p>
          <a:pPr algn="ctr" rtl="0">
            <a:defRPr sz="1000"/>
          </a:pPr>
          <a:r>
            <a:rPr lang="nl-NL" sz="1200" b="1" i="0" strike="noStrike">
              <a:solidFill>
                <a:srgbClr val="000000"/>
              </a:solidFill>
              <a:latin typeface="Calibri"/>
              <a:ea typeface="Calibri"/>
              <a:cs typeface="Calibri"/>
            </a:rPr>
            <a:t>De hoogste waardering is 4 punten, </a:t>
          </a:r>
        </a:p>
        <a:p>
          <a:pPr algn="ctr" rtl="0">
            <a:defRPr sz="1000"/>
          </a:pPr>
          <a:r>
            <a:rPr lang="nl-NL" sz="1200" b="1" i="0" strike="noStrike">
              <a:solidFill>
                <a:srgbClr val="000000"/>
              </a:solidFill>
              <a:latin typeface="Calibri"/>
              <a:ea typeface="Calibri"/>
              <a:cs typeface="Calibri"/>
            </a:rPr>
            <a:t>de laagste 1 punt.</a:t>
          </a:r>
        </a:p>
        <a:p>
          <a:pPr algn="ctr" rtl="0">
            <a:defRPr sz="1000"/>
          </a:pPr>
          <a:r>
            <a:rPr lang="nl-NL" sz="1200" b="1" i="0" strike="noStrike">
              <a:solidFill>
                <a:srgbClr val="000000"/>
              </a:solidFill>
              <a:latin typeface="Calibri"/>
              <a:ea typeface="Calibri"/>
              <a:cs typeface="Calibri"/>
            </a:rPr>
            <a:t>Bij</a:t>
          </a:r>
          <a:r>
            <a:rPr lang="nl-NL" sz="1200" b="1" i="0" strike="noStrike" baseline="0">
              <a:solidFill>
                <a:srgbClr val="000000"/>
              </a:solidFill>
              <a:latin typeface="Calibri"/>
              <a:ea typeface="Calibri"/>
              <a:cs typeface="Calibri"/>
            </a:rPr>
            <a:t> de vragen met drie keuzes worden op dezelfde wijze  1, 2 en 3 punten verdeeld.</a:t>
          </a:r>
          <a:endParaRPr lang="nl-NL" sz="1200" b="1" i="0" strike="noStrike">
            <a:solidFill>
              <a:srgbClr val="000000"/>
            </a:solidFill>
            <a:latin typeface="Calibri"/>
            <a:ea typeface="Calibri"/>
            <a:cs typeface="Calibri"/>
          </a:endParaRPr>
        </a:p>
        <a:p>
          <a:pPr algn="ctr" rtl="0">
            <a:defRPr sz="1000"/>
          </a:pPr>
          <a:r>
            <a:rPr lang="nl-NL" sz="1200" b="1" i="0" strike="noStrike">
              <a:solidFill>
                <a:srgbClr val="000000"/>
              </a:solidFill>
              <a:latin typeface="Calibri"/>
              <a:ea typeface="Calibri"/>
              <a:cs typeface="Calibri"/>
            </a:rPr>
            <a:t>De uitslag verschijnt</a:t>
          </a:r>
          <a:r>
            <a:rPr lang="nl-NL" sz="1200" b="1" i="0" strike="noStrike" baseline="0">
              <a:solidFill>
                <a:srgbClr val="000000"/>
              </a:solidFill>
              <a:latin typeface="Calibri"/>
              <a:ea typeface="Calibri"/>
              <a:cs typeface="Calibri"/>
            </a:rPr>
            <a:t> </a:t>
          </a:r>
          <a:r>
            <a:rPr lang="nl-NL" sz="1200" b="1" i="0" strike="noStrike">
              <a:solidFill>
                <a:srgbClr val="000000"/>
              </a:solidFill>
              <a:latin typeface="Calibri"/>
              <a:ea typeface="Calibri"/>
              <a:cs typeface="Calibri"/>
            </a:rPr>
            <a:t>op werkblad 3 'Uitslag'.</a:t>
          </a: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6</xdr:row>
      <xdr:rowOff>169545</xdr:rowOff>
    </xdr:from>
    <xdr:to>
      <xdr:col>8</xdr:col>
      <xdr:colOff>672465</xdr:colOff>
      <xdr:row>36</xdr:row>
      <xdr:rowOff>88265</xdr:rowOff>
    </xdr:to>
    <xdr:graphicFrame macro="">
      <xdr:nvGraphicFramePr>
        <xdr:cNvPr id="2392" name="Grafiek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669925</xdr:colOff>
      <xdr:row>7</xdr:row>
      <xdr:rowOff>17145</xdr:rowOff>
    </xdr:from>
    <xdr:to>
      <xdr:col>17</xdr:col>
      <xdr:colOff>545465</xdr:colOff>
      <xdr:row>36</xdr:row>
      <xdr:rowOff>103505</xdr:rowOff>
    </xdr:to>
    <xdr:graphicFrame macro="">
      <xdr:nvGraphicFramePr>
        <xdr:cNvPr id="2393" name="Grafiek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xdr:col>
      <xdr:colOff>257175</xdr:colOff>
      <xdr:row>0</xdr:row>
      <xdr:rowOff>28575</xdr:rowOff>
    </xdr:from>
    <xdr:to>
      <xdr:col>5</xdr:col>
      <xdr:colOff>264795</xdr:colOff>
      <xdr:row>6</xdr:row>
      <xdr:rowOff>146685</xdr:rowOff>
    </xdr:to>
    <xdr:pic>
      <xdr:nvPicPr>
        <xdr:cNvPr id="8" name="Afbeelding 1" descr="WindroosCoaching Logo.jpg"/>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847725" y="28575"/>
          <a:ext cx="2446020" cy="1203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abSelected="1" zoomScaleNormal="100" workbookViewId="0">
      <selection activeCell="I45" sqref="I45"/>
    </sheetView>
  </sheetViews>
  <sheetFormatPr defaultRowHeight="14.4"/>
  <cols>
    <col min="1" max="1" width="47.33203125" customWidth="1"/>
  </cols>
  <sheetData/>
  <sheetProtection selectLockedCells="1"/>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30"/>
  <sheetViews>
    <sheetView topLeftCell="A5" zoomScale="60" zoomScaleNormal="60" workbookViewId="0">
      <selection activeCell="V7" sqref="V7"/>
    </sheetView>
  </sheetViews>
  <sheetFormatPr defaultColWidth="8.5546875" defaultRowHeight="14.4"/>
  <cols>
    <col min="1" max="1" width="4" customWidth="1"/>
    <col min="2" max="2" width="5.44140625" customWidth="1"/>
    <col min="3" max="3" width="37.44140625" customWidth="1"/>
    <col min="4" max="4" width="6.33203125" customWidth="1"/>
    <col min="5" max="5" width="5.109375" customWidth="1"/>
    <col min="6" max="6" width="4.44140625" customWidth="1"/>
    <col min="7" max="7" width="37.33203125" customWidth="1"/>
    <col min="8" max="8" width="5.6640625" style="28" customWidth="1"/>
    <col min="9" max="9" width="4.109375" customWidth="1"/>
    <col min="10" max="10" width="4.44140625" customWidth="1"/>
    <col min="11" max="11" width="37.44140625" customWidth="1"/>
    <col min="12" max="12" width="5.88671875" style="28" customWidth="1"/>
    <col min="13" max="13" width="4" customWidth="1"/>
    <col min="14" max="14" width="5.44140625" customWidth="1"/>
    <col min="15" max="15" width="39.33203125" customWidth="1"/>
    <col min="16" max="16" width="6.109375" style="28" customWidth="1"/>
    <col min="17" max="17" width="3.88671875" customWidth="1"/>
    <col min="18" max="18" width="5" customWidth="1"/>
    <col min="19" max="19" width="38.5546875" customWidth="1"/>
    <col min="20" max="20" width="5.44140625" style="28" customWidth="1"/>
    <col min="21" max="21" width="3.5546875" customWidth="1"/>
    <col min="22" max="22" width="4.44140625" customWidth="1"/>
    <col min="23" max="23" width="37.44140625" customWidth="1"/>
    <col min="24" max="24" width="5.6640625" style="28" customWidth="1"/>
  </cols>
  <sheetData>
    <row r="1" spans="3:23">
      <c r="N1" s="6"/>
      <c r="O1" s="3"/>
      <c r="V1" s="6"/>
      <c r="W1" s="3"/>
    </row>
    <row r="2" spans="3:23">
      <c r="N2" s="6"/>
      <c r="O2" s="3"/>
      <c r="V2" s="6"/>
      <c r="W2" s="3"/>
    </row>
    <row r="3" spans="3:23">
      <c r="N3" s="6"/>
      <c r="O3" s="3"/>
      <c r="V3" s="6"/>
      <c r="W3" s="3"/>
    </row>
    <row r="4" spans="3:23">
      <c r="N4" s="6"/>
      <c r="O4" s="3"/>
      <c r="V4" s="6"/>
      <c r="W4" s="3"/>
    </row>
    <row r="5" spans="3:23" ht="20.25" customHeight="1">
      <c r="C5" s="27" t="s">
        <v>99</v>
      </c>
      <c r="H5" s="29"/>
      <c r="I5" s="25"/>
      <c r="J5" s="22"/>
      <c r="K5" s="40"/>
      <c r="N5" s="6"/>
      <c r="O5" s="27"/>
      <c r="V5" s="6"/>
    </row>
    <row r="6" spans="3:23" ht="39.75" customHeight="1">
      <c r="C6" s="38" t="s">
        <v>242</v>
      </c>
      <c r="G6" s="22"/>
      <c r="H6" s="29"/>
      <c r="I6" s="25"/>
      <c r="J6" s="22"/>
      <c r="N6" s="6"/>
      <c r="O6" s="22"/>
      <c r="V6" s="6"/>
      <c r="W6" s="22"/>
    </row>
    <row r="7" spans="3:23" ht="15" customHeight="1">
      <c r="C7" s="46"/>
      <c r="E7" s="15">
        <v>9</v>
      </c>
      <c r="F7" s="39"/>
      <c r="G7" s="32" t="s">
        <v>141</v>
      </c>
      <c r="H7" s="33"/>
      <c r="I7" s="15">
        <v>19</v>
      </c>
      <c r="J7" s="39"/>
      <c r="K7" s="12" t="s">
        <v>226</v>
      </c>
      <c r="M7" s="20">
        <v>29</v>
      </c>
      <c r="N7" s="39"/>
      <c r="O7" s="12" t="s">
        <v>125</v>
      </c>
      <c r="Q7" s="20">
        <v>39</v>
      </c>
      <c r="R7" s="39"/>
      <c r="S7" s="12" t="s">
        <v>233</v>
      </c>
      <c r="U7">
        <v>49</v>
      </c>
      <c r="V7" s="39"/>
      <c r="W7" s="12" t="s">
        <v>7</v>
      </c>
    </row>
    <row r="8" spans="3:23">
      <c r="C8" s="46"/>
      <c r="E8" s="15"/>
      <c r="F8" s="39"/>
      <c r="G8" s="32" t="s">
        <v>139</v>
      </c>
      <c r="H8" s="33"/>
      <c r="I8" s="15"/>
      <c r="J8" s="39"/>
      <c r="K8" s="12" t="s">
        <v>227</v>
      </c>
      <c r="N8" s="39"/>
      <c r="O8" s="12" t="s">
        <v>87</v>
      </c>
      <c r="Q8" s="20"/>
      <c r="R8" s="39"/>
      <c r="S8" s="12" t="s">
        <v>231</v>
      </c>
      <c r="V8" s="39"/>
      <c r="W8" s="12" t="s">
        <v>8</v>
      </c>
    </row>
    <row r="9" spans="3:23">
      <c r="E9" s="15"/>
      <c r="F9" s="39"/>
      <c r="G9" s="32" t="s">
        <v>142</v>
      </c>
      <c r="H9" s="33"/>
      <c r="I9" s="15"/>
      <c r="J9" s="39"/>
      <c r="K9" s="12" t="s">
        <v>228</v>
      </c>
      <c r="N9" s="39"/>
      <c r="O9" s="12" t="s">
        <v>88</v>
      </c>
      <c r="Q9" s="20"/>
      <c r="R9" s="39"/>
      <c r="S9" s="12" t="s">
        <v>237</v>
      </c>
      <c r="V9" s="39"/>
      <c r="W9" s="12" t="s">
        <v>9</v>
      </c>
    </row>
    <row r="10" spans="3:23">
      <c r="E10" s="15"/>
      <c r="F10" s="39"/>
      <c r="G10" s="32" t="s">
        <v>140</v>
      </c>
      <c r="H10" s="33"/>
      <c r="I10" s="15"/>
      <c r="J10" s="39"/>
      <c r="K10" s="12" t="s">
        <v>225</v>
      </c>
      <c r="N10" s="39"/>
      <c r="O10" s="12" t="s">
        <v>86</v>
      </c>
      <c r="Q10" s="20"/>
      <c r="R10" s="39"/>
      <c r="S10" s="12" t="s">
        <v>232</v>
      </c>
      <c r="V10" s="39"/>
      <c r="W10" s="12" t="s">
        <v>10</v>
      </c>
    </row>
    <row r="11" spans="3:23">
      <c r="E11" s="15"/>
      <c r="F11" s="43"/>
      <c r="G11" s="9"/>
      <c r="H11" s="31"/>
      <c r="I11" s="15"/>
      <c r="J11" s="43"/>
      <c r="K11" s="9"/>
      <c r="N11" s="40"/>
      <c r="Q11" s="20"/>
      <c r="R11" s="43"/>
      <c r="S11" s="9"/>
      <c r="V11" s="43"/>
      <c r="W11" s="9"/>
    </row>
    <row r="12" spans="3:23">
      <c r="D12" s="4"/>
      <c r="E12" s="15">
        <v>10</v>
      </c>
      <c r="F12" s="39"/>
      <c r="G12" s="32" t="s">
        <v>103</v>
      </c>
      <c r="H12" s="33"/>
      <c r="I12" s="15">
        <v>20</v>
      </c>
      <c r="J12" s="39"/>
      <c r="K12" s="12" t="s">
        <v>157</v>
      </c>
      <c r="M12" s="20">
        <v>30</v>
      </c>
      <c r="N12" s="39"/>
      <c r="O12" s="12" t="s">
        <v>23</v>
      </c>
      <c r="Q12" s="20">
        <v>40</v>
      </c>
      <c r="R12" s="39"/>
      <c r="S12" s="12" t="s">
        <v>42</v>
      </c>
      <c r="U12">
        <v>50</v>
      </c>
      <c r="V12" s="39"/>
      <c r="W12" s="12" t="s">
        <v>11</v>
      </c>
    </row>
    <row r="13" spans="3:23">
      <c r="D13" s="4"/>
      <c r="E13" s="15"/>
      <c r="F13" s="39"/>
      <c r="G13" s="32" t="s">
        <v>145</v>
      </c>
      <c r="H13" s="33"/>
      <c r="I13" s="15"/>
      <c r="J13" s="39"/>
      <c r="K13" s="12" t="s">
        <v>215</v>
      </c>
      <c r="N13" s="39"/>
      <c r="O13" s="12" t="s">
        <v>24</v>
      </c>
      <c r="Q13" s="20"/>
      <c r="R13" s="39"/>
      <c r="S13" s="12" t="s">
        <v>43</v>
      </c>
      <c r="V13" s="39"/>
      <c r="W13" s="12" t="s">
        <v>12</v>
      </c>
    </row>
    <row r="14" spans="3:23">
      <c r="D14" s="4"/>
      <c r="E14" s="15"/>
      <c r="F14" s="39"/>
      <c r="G14" s="32" t="s">
        <v>144</v>
      </c>
      <c r="H14" s="33"/>
      <c r="I14" s="15"/>
      <c r="J14" s="39"/>
      <c r="K14" s="12" t="s">
        <v>216</v>
      </c>
      <c r="N14" s="39"/>
      <c r="O14" s="12" t="s">
        <v>229</v>
      </c>
      <c r="Q14" s="20"/>
      <c r="R14" s="39"/>
      <c r="S14" s="12" t="s">
        <v>44</v>
      </c>
      <c r="V14" s="39"/>
      <c r="W14" s="12" t="s">
        <v>241</v>
      </c>
    </row>
    <row r="15" spans="3:23">
      <c r="D15" s="4"/>
      <c r="E15" s="15"/>
      <c r="F15" s="39"/>
      <c r="G15" s="32" t="s">
        <v>143</v>
      </c>
      <c r="H15" s="33"/>
      <c r="I15" s="15"/>
      <c r="J15" s="39"/>
      <c r="K15" s="12" t="s">
        <v>158</v>
      </c>
      <c r="N15" s="39"/>
      <c r="O15" s="12" t="s">
        <v>230</v>
      </c>
      <c r="Q15" s="20"/>
      <c r="R15" s="39"/>
      <c r="S15" s="12" t="s">
        <v>45</v>
      </c>
      <c r="V15" s="39"/>
      <c r="W15" s="12" t="s">
        <v>240</v>
      </c>
    </row>
    <row r="16" spans="3:23">
      <c r="D16" s="9"/>
      <c r="E16" s="15"/>
      <c r="F16" s="43"/>
      <c r="G16" s="9"/>
      <c r="H16" s="31"/>
      <c r="J16" s="43"/>
      <c r="K16" s="9"/>
      <c r="N16" s="43"/>
      <c r="O16" s="9"/>
      <c r="R16" s="43"/>
      <c r="S16" s="9"/>
      <c r="V16" s="43"/>
      <c r="W16" s="9"/>
    </row>
    <row r="17" spans="1:24">
      <c r="A17" s="15">
        <v>1</v>
      </c>
      <c r="B17" s="39"/>
      <c r="C17" s="32" t="s">
        <v>200</v>
      </c>
      <c r="D17" s="33"/>
      <c r="E17" s="15">
        <v>11</v>
      </c>
      <c r="F17" s="39"/>
      <c r="G17" s="32" t="s">
        <v>147</v>
      </c>
      <c r="H17" s="33"/>
      <c r="I17" s="15">
        <v>21</v>
      </c>
      <c r="J17" s="39"/>
      <c r="K17" s="12" t="s">
        <v>159</v>
      </c>
      <c r="M17" s="20">
        <v>31</v>
      </c>
      <c r="N17" s="39"/>
      <c r="O17" s="12" t="s">
        <v>25</v>
      </c>
      <c r="Q17" s="20">
        <v>41</v>
      </c>
      <c r="R17" s="39"/>
      <c r="S17" s="12" t="s">
        <v>46</v>
      </c>
      <c r="U17">
        <v>51</v>
      </c>
      <c r="V17" s="39"/>
      <c r="W17" s="12" t="s">
        <v>210</v>
      </c>
      <c r="X17"/>
    </row>
    <row r="18" spans="1:24">
      <c r="B18" s="39"/>
      <c r="C18" s="32" t="s">
        <v>199</v>
      </c>
      <c r="D18" s="33"/>
      <c r="E18" s="15"/>
      <c r="F18" s="39"/>
      <c r="G18" s="32" t="s">
        <v>146</v>
      </c>
      <c r="H18" s="33"/>
      <c r="I18" s="15"/>
      <c r="J18" s="39"/>
      <c r="K18" s="12" t="s">
        <v>91</v>
      </c>
      <c r="N18" s="39"/>
      <c r="O18" s="12" t="s">
        <v>26</v>
      </c>
      <c r="R18" s="39"/>
      <c r="S18" s="12" t="s">
        <v>47</v>
      </c>
      <c r="V18" s="39"/>
      <c r="W18" s="12" t="s">
        <v>209</v>
      </c>
      <c r="X18"/>
    </row>
    <row r="19" spans="1:24">
      <c r="B19" s="39"/>
      <c r="C19" s="32" t="s">
        <v>197</v>
      </c>
      <c r="D19" s="33"/>
      <c r="E19" s="15"/>
      <c r="F19" s="39"/>
      <c r="G19" s="32" t="s">
        <v>149</v>
      </c>
      <c r="H19" s="33"/>
      <c r="I19" s="15"/>
      <c r="J19" s="39"/>
      <c r="K19" s="12" t="s">
        <v>221</v>
      </c>
      <c r="N19" s="39"/>
      <c r="O19" s="12" t="s">
        <v>27</v>
      </c>
      <c r="R19" s="39"/>
      <c r="S19" s="12" t="s">
        <v>48</v>
      </c>
      <c r="V19" s="39"/>
      <c r="W19" s="12" t="s">
        <v>211</v>
      </c>
      <c r="X19"/>
    </row>
    <row r="20" spans="1:24">
      <c r="B20" s="39"/>
      <c r="C20" s="32" t="s">
        <v>198</v>
      </c>
      <c r="D20" s="33"/>
      <c r="E20" s="15"/>
      <c r="F20" s="39"/>
      <c r="G20" s="32" t="s">
        <v>148</v>
      </c>
      <c r="H20" s="33"/>
      <c r="I20" s="15"/>
      <c r="J20" s="39"/>
      <c r="K20" s="12" t="s">
        <v>160</v>
      </c>
      <c r="N20" s="39"/>
      <c r="O20" s="12" t="s">
        <v>28</v>
      </c>
      <c r="R20" s="39"/>
      <c r="S20" s="12" t="s">
        <v>49</v>
      </c>
      <c r="V20" s="39"/>
      <c r="W20" s="12" t="s">
        <v>212</v>
      </c>
      <c r="X20"/>
    </row>
    <row r="21" spans="1:24">
      <c r="B21" s="40"/>
      <c r="C21" s="9"/>
      <c r="D21" s="35"/>
      <c r="E21" s="15"/>
      <c r="F21" s="43"/>
      <c r="G21" s="9"/>
      <c r="H21" s="31"/>
      <c r="I21" s="15"/>
      <c r="J21" s="43"/>
      <c r="K21" s="9"/>
      <c r="L21" s="30"/>
      <c r="N21" s="43"/>
      <c r="O21" s="9"/>
      <c r="R21" s="44"/>
      <c r="S21" s="11"/>
      <c r="T21" s="30"/>
      <c r="V21" s="43"/>
      <c r="W21" s="9"/>
    </row>
    <row r="22" spans="1:24">
      <c r="A22" s="15">
        <v>2</v>
      </c>
      <c r="B22" s="39"/>
      <c r="C22" s="32" t="s">
        <v>195</v>
      </c>
      <c r="D22" s="33"/>
      <c r="E22" s="15">
        <v>12</v>
      </c>
      <c r="F22" s="39"/>
      <c r="G22" s="32" t="s">
        <v>150</v>
      </c>
      <c r="H22" s="33"/>
      <c r="I22" s="15">
        <v>22</v>
      </c>
      <c r="J22" s="39"/>
      <c r="K22" s="12" t="s">
        <v>162</v>
      </c>
      <c r="M22" s="20">
        <v>32</v>
      </c>
      <c r="N22" s="39"/>
      <c r="O22" s="12" t="s">
        <v>29</v>
      </c>
      <c r="Q22" s="20">
        <v>42</v>
      </c>
      <c r="R22" s="39"/>
      <c r="S22" s="12" t="s">
        <v>50</v>
      </c>
      <c r="U22">
        <v>52</v>
      </c>
      <c r="V22" s="39"/>
      <c r="W22" s="12" t="s">
        <v>72</v>
      </c>
    </row>
    <row r="23" spans="1:24">
      <c r="B23" s="39"/>
      <c r="C23" s="32" t="s">
        <v>193</v>
      </c>
      <c r="D23" s="33"/>
      <c r="E23" s="15"/>
      <c r="F23" s="39"/>
      <c r="G23" s="32" t="s">
        <v>153</v>
      </c>
      <c r="H23" s="33"/>
      <c r="I23" s="15"/>
      <c r="J23" s="39"/>
      <c r="K23" s="12" t="s">
        <v>161</v>
      </c>
      <c r="N23" s="39"/>
      <c r="O23" s="12" t="s">
        <v>17</v>
      </c>
      <c r="Q23" s="20"/>
      <c r="R23" s="39"/>
      <c r="S23" s="12" t="s">
        <v>51</v>
      </c>
      <c r="V23" s="39"/>
      <c r="W23" s="12" t="s">
        <v>73</v>
      </c>
    </row>
    <row r="24" spans="1:24">
      <c r="B24" s="39"/>
      <c r="C24" s="32" t="s">
        <v>194</v>
      </c>
      <c r="D24" s="33"/>
      <c r="E24" s="15"/>
      <c r="F24" s="39"/>
      <c r="G24" s="32" t="s">
        <v>151</v>
      </c>
      <c r="H24" s="33"/>
      <c r="I24" s="15"/>
      <c r="J24" s="39"/>
      <c r="K24" s="12" t="s">
        <v>163</v>
      </c>
      <c r="N24" s="39"/>
      <c r="O24" s="12" t="s">
        <v>30</v>
      </c>
      <c r="Q24" s="20"/>
      <c r="R24" s="39"/>
      <c r="S24" s="12" t="s">
        <v>124</v>
      </c>
      <c r="V24" s="39"/>
      <c r="W24" s="12" t="s">
        <v>74</v>
      </c>
    </row>
    <row r="25" spans="1:24">
      <c r="B25" s="39"/>
      <c r="C25" s="32" t="s">
        <v>192</v>
      </c>
      <c r="D25" s="33"/>
      <c r="E25" s="15"/>
      <c r="F25" s="39"/>
      <c r="G25" s="32" t="s">
        <v>152</v>
      </c>
      <c r="H25" s="33"/>
      <c r="I25" s="15"/>
      <c r="J25" s="39"/>
      <c r="K25" s="12" t="s">
        <v>217</v>
      </c>
      <c r="N25" s="39"/>
      <c r="O25" s="12" t="s">
        <v>22</v>
      </c>
      <c r="Q25" s="20"/>
      <c r="R25" s="39"/>
      <c r="S25" s="12" t="s">
        <v>52</v>
      </c>
      <c r="V25" s="39"/>
      <c r="W25" s="12" t="s">
        <v>168</v>
      </c>
    </row>
    <row r="26" spans="1:24" s="1" customFormat="1">
      <c r="A26" s="15"/>
      <c r="B26" s="41"/>
      <c r="C26" s="4"/>
      <c r="D26" s="31"/>
      <c r="E26" s="15"/>
      <c r="F26" s="43"/>
      <c r="G26" s="9"/>
      <c r="H26" s="31"/>
      <c r="I26" s="15"/>
      <c r="J26" s="40"/>
      <c r="K26"/>
      <c r="L26" s="28"/>
      <c r="M26"/>
      <c r="N26" s="43"/>
      <c r="O26" s="9"/>
      <c r="P26" s="30"/>
      <c r="Q26" s="20"/>
      <c r="R26" s="43"/>
      <c r="S26" s="9"/>
      <c r="T26" s="28"/>
      <c r="V26" s="43"/>
      <c r="W26" s="9"/>
      <c r="X26" s="30"/>
    </row>
    <row r="27" spans="1:24">
      <c r="A27" s="15">
        <v>3</v>
      </c>
      <c r="B27" s="39"/>
      <c r="C27" s="32" t="s">
        <v>132</v>
      </c>
      <c r="D27" s="33"/>
      <c r="E27" s="15">
        <v>13</v>
      </c>
      <c r="F27" s="39"/>
      <c r="G27" s="32" t="s">
        <v>204</v>
      </c>
      <c r="H27" s="33"/>
      <c r="I27" s="15">
        <v>23</v>
      </c>
      <c r="J27" s="39"/>
      <c r="K27" s="12" t="s">
        <v>77</v>
      </c>
      <c r="M27" s="20">
        <v>33</v>
      </c>
      <c r="N27" s="39"/>
      <c r="O27" s="12" t="s">
        <v>31</v>
      </c>
      <c r="Q27" s="20">
        <v>43</v>
      </c>
      <c r="R27" s="39"/>
      <c r="S27" s="12" t="s">
        <v>21</v>
      </c>
      <c r="U27">
        <v>53</v>
      </c>
      <c r="V27" s="39"/>
      <c r="W27" s="12" t="s">
        <v>4</v>
      </c>
    </row>
    <row r="28" spans="1:24">
      <c r="B28" s="39"/>
      <c r="C28" s="32" t="s">
        <v>131</v>
      </c>
      <c r="D28" s="33"/>
      <c r="E28" s="15"/>
      <c r="F28" s="39"/>
      <c r="G28" s="32" t="s">
        <v>207</v>
      </c>
      <c r="H28" s="33"/>
      <c r="I28" s="15"/>
      <c r="J28" s="39"/>
      <c r="K28" s="12" t="s">
        <v>75</v>
      </c>
      <c r="N28" s="39"/>
      <c r="O28" s="12" t="s">
        <v>121</v>
      </c>
      <c r="Q28" s="20"/>
      <c r="R28" s="39"/>
      <c r="S28" s="12" t="s">
        <v>129</v>
      </c>
      <c r="V28" s="39"/>
      <c r="W28" s="12" t="s">
        <v>5</v>
      </c>
    </row>
    <row r="29" spans="1:24">
      <c r="B29" s="39"/>
      <c r="C29" s="32" t="s">
        <v>133</v>
      </c>
      <c r="D29" s="33"/>
      <c r="E29" s="15"/>
      <c r="F29" s="39"/>
      <c r="G29" s="32" t="s">
        <v>205</v>
      </c>
      <c r="H29" s="33"/>
      <c r="I29" s="15"/>
      <c r="J29" s="39"/>
      <c r="K29" s="12" t="s">
        <v>76</v>
      </c>
      <c r="N29" s="39"/>
      <c r="O29" s="12" t="s">
        <v>32</v>
      </c>
      <c r="Q29" s="20"/>
      <c r="R29" s="39"/>
      <c r="S29" s="12" t="s">
        <v>130</v>
      </c>
      <c r="V29" s="39"/>
      <c r="W29" s="12" t="s">
        <v>6</v>
      </c>
    </row>
    <row r="30" spans="1:24">
      <c r="B30" s="39"/>
      <c r="C30" s="32" t="s">
        <v>134</v>
      </c>
      <c r="D30" s="33"/>
      <c r="E30" s="15"/>
      <c r="F30" s="39"/>
      <c r="G30" s="32" t="s">
        <v>206</v>
      </c>
      <c r="H30" s="33"/>
      <c r="I30" s="15"/>
      <c r="J30" s="39"/>
      <c r="K30" s="12" t="s">
        <v>101</v>
      </c>
      <c r="N30" s="39"/>
      <c r="O30" s="12" t="s">
        <v>33</v>
      </c>
      <c r="Q30" s="20"/>
      <c r="R30" s="39"/>
      <c r="S30" s="12" t="s">
        <v>126</v>
      </c>
      <c r="V30" s="39"/>
      <c r="W30" s="12" t="s">
        <v>208</v>
      </c>
    </row>
    <row r="31" spans="1:24">
      <c r="A31" s="2"/>
      <c r="B31" s="42"/>
      <c r="D31" s="31"/>
      <c r="E31" s="15"/>
      <c r="F31" s="43"/>
      <c r="G31" s="9"/>
      <c r="H31" s="31"/>
      <c r="I31" s="15"/>
      <c r="J31" s="43"/>
      <c r="K31" s="9"/>
      <c r="N31" s="43"/>
      <c r="O31" s="9"/>
      <c r="Q31" s="20"/>
      <c r="R31" s="40"/>
      <c r="U31" s="20"/>
      <c r="V31" s="43"/>
      <c r="W31" s="9"/>
    </row>
    <row r="32" spans="1:24">
      <c r="A32" s="15">
        <v>4</v>
      </c>
      <c r="B32" s="39"/>
      <c r="C32" s="32" t="s">
        <v>202</v>
      </c>
      <c r="D32" s="33"/>
      <c r="E32" s="15">
        <v>14</v>
      </c>
      <c r="F32" s="39"/>
      <c r="G32" s="32" t="s">
        <v>169</v>
      </c>
      <c r="H32" s="33"/>
      <c r="I32" s="15">
        <v>24</v>
      </c>
      <c r="J32" s="39"/>
      <c r="K32" s="12" t="s">
        <v>98</v>
      </c>
      <c r="M32" s="20">
        <v>34</v>
      </c>
      <c r="N32" s="39"/>
      <c r="O32" s="12" t="s">
        <v>34</v>
      </c>
      <c r="Q32" s="20">
        <v>44</v>
      </c>
      <c r="R32" s="39"/>
      <c r="S32" s="12" t="s">
        <v>53</v>
      </c>
      <c r="U32" s="20">
        <v>54</v>
      </c>
      <c r="V32" s="39"/>
      <c r="W32" s="12" t="s">
        <v>0</v>
      </c>
    </row>
    <row r="33" spans="1:23">
      <c r="B33" s="39"/>
      <c r="C33" s="32" t="s">
        <v>201</v>
      </c>
      <c r="D33" s="33"/>
      <c r="E33" s="15"/>
      <c r="F33" s="39"/>
      <c r="G33" s="32" t="s">
        <v>89</v>
      </c>
      <c r="H33" s="33"/>
      <c r="I33" s="15"/>
      <c r="J33" s="39"/>
      <c r="K33" s="12" t="s">
        <v>97</v>
      </c>
      <c r="M33" s="20"/>
      <c r="N33" s="39"/>
      <c r="O33" s="12" t="s">
        <v>18</v>
      </c>
      <c r="Q33" s="20"/>
      <c r="R33" s="39"/>
      <c r="S33" s="12" t="s">
        <v>54</v>
      </c>
      <c r="U33" s="20"/>
      <c r="V33" s="39"/>
      <c r="W33" s="12" t="s">
        <v>1</v>
      </c>
    </row>
    <row r="34" spans="1:23">
      <c r="B34" s="39"/>
      <c r="C34" s="32" t="s">
        <v>222</v>
      </c>
      <c r="D34" s="33"/>
      <c r="E34" s="15"/>
      <c r="F34" s="39"/>
      <c r="G34" s="32" t="s">
        <v>105</v>
      </c>
      <c r="H34" s="33"/>
      <c r="I34" s="15"/>
      <c r="J34" s="39"/>
      <c r="K34" s="12" t="s">
        <v>219</v>
      </c>
      <c r="M34" s="23"/>
      <c r="N34" s="39"/>
      <c r="O34" s="12" t="s">
        <v>122</v>
      </c>
      <c r="Q34" s="20"/>
      <c r="R34" s="39"/>
      <c r="S34" s="12" t="s">
        <v>55</v>
      </c>
      <c r="U34" s="20"/>
      <c r="V34" s="39"/>
      <c r="W34" s="12" t="s">
        <v>2</v>
      </c>
    </row>
    <row r="35" spans="1:23">
      <c r="B35" s="39"/>
      <c r="C35" s="32" t="s">
        <v>203</v>
      </c>
      <c r="D35" s="33"/>
      <c r="E35" s="15"/>
      <c r="F35" s="39"/>
      <c r="G35" s="32" t="s">
        <v>120</v>
      </c>
      <c r="H35" s="33"/>
      <c r="I35" s="15"/>
      <c r="J35" s="39"/>
      <c r="K35" s="12" t="s">
        <v>218</v>
      </c>
      <c r="M35" s="24"/>
      <c r="N35" s="39"/>
      <c r="O35" s="12" t="s">
        <v>14</v>
      </c>
      <c r="Q35" s="20"/>
      <c r="R35" s="39"/>
      <c r="S35" s="12" t="s">
        <v>13</v>
      </c>
      <c r="U35" s="20"/>
      <c r="V35" s="39"/>
      <c r="W35" s="12" t="s">
        <v>3</v>
      </c>
    </row>
    <row r="36" spans="1:23">
      <c r="B36" s="40"/>
      <c r="C36" s="9"/>
      <c r="D36" s="35"/>
      <c r="E36" s="15"/>
      <c r="F36" s="43"/>
      <c r="G36" s="9"/>
      <c r="H36" s="34"/>
      <c r="J36" s="43"/>
      <c r="K36" s="9"/>
      <c r="M36" s="24"/>
      <c r="N36" s="43"/>
      <c r="O36" s="9"/>
      <c r="Q36" s="20"/>
      <c r="R36" s="43"/>
      <c r="S36" s="9"/>
      <c r="U36" s="20"/>
      <c r="V36" s="43"/>
      <c r="W36" s="9"/>
    </row>
    <row r="37" spans="1:23">
      <c r="A37" s="15">
        <v>5</v>
      </c>
      <c r="B37" s="39"/>
      <c r="C37" s="32" t="s">
        <v>135</v>
      </c>
      <c r="D37" s="33"/>
      <c r="E37" s="15">
        <v>15</v>
      </c>
      <c r="F37" s="39"/>
      <c r="G37" s="12" t="s">
        <v>106</v>
      </c>
      <c r="I37" s="20">
        <v>25</v>
      </c>
      <c r="J37" s="39"/>
      <c r="K37" s="12" t="s">
        <v>78</v>
      </c>
      <c r="M37" s="24">
        <v>35</v>
      </c>
      <c r="N37" s="39"/>
      <c r="O37" s="12" t="s">
        <v>35</v>
      </c>
      <c r="Q37" s="20">
        <v>45</v>
      </c>
      <c r="R37" s="39"/>
      <c r="S37" s="12" t="s">
        <v>191</v>
      </c>
      <c r="U37" s="20">
        <v>55</v>
      </c>
      <c r="V37" s="39"/>
      <c r="W37" s="12" t="s">
        <v>61</v>
      </c>
    </row>
    <row r="38" spans="1:23">
      <c r="B38" s="39"/>
      <c r="C38" s="32" t="s">
        <v>102</v>
      </c>
      <c r="D38" s="33"/>
      <c r="E38" s="15"/>
      <c r="F38" s="39"/>
      <c r="G38" s="12" t="s">
        <v>154</v>
      </c>
      <c r="J38" s="39"/>
      <c r="K38" s="12" t="s">
        <v>80</v>
      </c>
      <c r="M38" s="23"/>
      <c r="N38" s="39"/>
      <c r="O38" s="12" t="s">
        <v>36</v>
      </c>
      <c r="Q38" s="20"/>
      <c r="R38" s="39"/>
      <c r="S38" s="12" t="s">
        <v>19</v>
      </c>
      <c r="U38" s="20"/>
      <c r="V38" s="39"/>
      <c r="W38" s="12" t="s">
        <v>62</v>
      </c>
    </row>
    <row r="39" spans="1:23">
      <c r="B39" s="39"/>
      <c r="C39" s="32" t="s">
        <v>213</v>
      </c>
      <c r="D39" s="33"/>
      <c r="E39" s="15"/>
      <c r="F39" s="39"/>
      <c r="G39" s="12" t="s">
        <v>224</v>
      </c>
      <c r="J39" s="39"/>
      <c r="K39" s="12" t="s">
        <v>79</v>
      </c>
      <c r="M39" s="23"/>
      <c r="N39" s="39"/>
      <c r="O39" s="12" t="s">
        <v>37</v>
      </c>
      <c r="Q39" s="20"/>
      <c r="R39" s="39"/>
      <c r="S39" s="12" t="s">
        <v>56</v>
      </c>
      <c r="U39" s="20"/>
      <c r="V39" s="39"/>
      <c r="W39" s="12" t="s">
        <v>128</v>
      </c>
    </row>
    <row r="40" spans="1:23">
      <c r="B40" s="39"/>
      <c r="C40" s="32" t="s">
        <v>214</v>
      </c>
      <c r="D40" s="33"/>
      <c r="E40" s="15"/>
      <c r="F40" s="39"/>
      <c r="G40" s="12" t="s">
        <v>223</v>
      </c>
      <c r="J40" s="39"/>
      <c r="K40" s="12" t="s">
        <v>81</v>
      </c>
      <c r="M40" s="23"/>
      <c r="N40" s="39"/>
      <c r="O40" s="12" t="s">
        <v>15</v>
      </c>
      <c r="Q40" s="20"/>
      <c r="R40" s="39"/>
      <c r="S40" s="12" t="s">
        <v>57</v>
      </c>
      <c r="U40" s="20"/>
      <c r="V40" s="39"/>
      <c r="W40" s="12" t="s">
        <v>63</v>
      </c>
    </row>
    <row r="41" spans="1:23">
      <c r="B41" s="40"/>
      <c r="C41" s="9"/>
      <c r="D41" s="35"/>
      <c r="E41" s="15"/>
      <c r="F41" s="43"/>
      <c r="G41" s="9"/>
      <c r="J41" s="44"/>
      <c r="K41" s="11"/>
      <c r="M41" s="23"/>
      <c r="N41" s="43"/>
      <c r="O41" s="9"/>
      <c r="Q41" s="20"/>
      <c r="R41" s="40"/>
      <c r="U41" s="20"/>
      <c r="V41" s="43"/>
      <c r="W41" s="9"/>
    </row>
    <row r="42" spans="1:23">
      <c r="A42" s="15">
        <v>6</v>
      </c>
      <c r="B42" s="39"/>
      <c r="C42" s="32" t="s">
        <v>164</v>
      </c>
      <c r="D42" s="33"/>
      <c r="E42" s="15">
        <v>16</v>
      </c>
      <c r="F42" s="39"/>
      <c r="G42" s="12" t="s">
        <v>108</v>
      </c>
      <c r="I42" s="20">
        <v>26</v>
      </c>
      <c r="J42" s="39"/>
      <c r="K42" s="12" t="s">
        <v>82</v>
      </c>
      <c r="M42" s="23">
        <v>36</v>
      </c>
      <c r="N42" s="39"/>
      <c r="O42" s="12" t="s">
        <v>220</v>
      </c>
      <c r="Q42" s="20">
        <v>46</v>
      </c>
      <c r="R42" s="39"/>
      <c r="S42" s="12" t="s">
        <v>58</v>
      </c>
      <c r="U42" s="20">
        <v>56</v>
      </c>
      <c r="V42" s="39"/>
      <c r="W42" s="12" t="s">
        <v>64</v>
      </c>
    </row>
    <row r="43" spans="1:23">
      <c r="B43" s="39"/>
      <c r="C43" s="32" t="s">
        <v>165</v>
      </c>
      <c r="D43" s="33"/>
      <c r="E43" s="15"/>
      <c r="F43" s="39"/>
      <c r="G43" s="12" t="s">
        <v>155</v>
      </c>
      <c r="J43" s="39"/>
      <c r="K43" s="12" t="s">
        <v>83</v>
      </c>
      <c r="M43" s="23"/>
      <c r="N43" s="39"/>
      <c r="O43" s="12" t="s">
        <v>123</v>
      </c>
      <c r="Q43" s="20"/>
      <c r="R43" s="39"/>
      <c r="S43" s="12" t="s">
        <v>59</v>
      </c>
      <c r="U43" s="20"/>
      <c r="V43" s="39"/>
      <c r="W43" s="12" t="s">
        <v>65</v>
      </c>
    </row>
    <row r="44" spans="1:23">
      <c r="B44" s="39"/>
      <c r="C44" s="32" t="s">
        <v>166</v>
      </c>
      <c r="D44" s="33"/>
      <c r="E44" s="15"/>
      <c r="F44" s="39"/>
      <c r="G44" s="12" t="s">
        <v>238</v>
      </c>
      <c r="J44" s="39"/>
      <c r="K44" s="12" t="s">
        <v>84</v>
      </c>
      <c r="M44" s="23"/>
      <c r="N44" s="39"/>
      <c r="O44" s="12" t="s">
        <v>38</v>
      </c>
      <c r="Q44" s="20"/>
      <c r="R44" s="39"/>
      <c r="S44" s="12" t="s">
        <v>127</v>
      </c>
      <c r="U44" s="20"/>
      <c r="V44" s="39"/>
      <c r="W44" s="12" t="s">
        <v>66</v>
      </c>
    </row>
    <row r="45" spans="1:23">
      <c r="B45" s="39"/>
      <c r="C45" s="32" t="s">
        <v>104</v>
      </c>
      <c r="D45" s="33"/>
      <c r="E45" s="15"/>
      <c r="F45" s="39"/>
      <c r="G45" s="12" t="s">
        <v>239</v>
      </c>
      <c r="J45" s="39"/>
      <c r="K45" s="12" t="s">
        <v>85</v>
      </c>
      <c r="M45" s="23"/>
      <c r="N45" s="39"/>
      <c r="O45" s="12" t="s">
        <v>16</v>
      </c>
      <c r="Q45" s="20"/>
      <c r="R45" s="39"/>
      <c r="S45" s="12" t="s">
        <v>60</v>
      </c>
      <c r="U45" s="20"/>
      <c r="V45" s="39"/>
      <c r="W45" s="12" t="s">
        <v>67</v>
      </c>
    </row>
    <row r="46" spans="1:23">
      <c r="B46" s="40"/>
      <c r="C46" s="9"/>
      <c r="D46" s="35"/>
      <c r="F46" s="43"/>
      <c r="G46" s="9"/>
      <c r="J46" s="40"/>
      <c r="M46" s="20"/>
      <c r="N46" s="43"/>
      <c r="O46" s="9"/>
      <c r="R46" s="40"/>
      <c r="U46" s="20"/>
      <c r="V46" s="43"/>
      <c r="W46" s="9"/>
    </row>
    <row r="47" spans="1:23">
      <c r="A47" s="15">
        <v>7</v>
      </c>
      <c r="B47" s="39"/>
      <c r="C47" s="32" t="s">
        <v>196</v>
      </c>
      <c r="D47" s="33"/>
      <c r="E47">
        <v>17</v>
      </c>
      <c r="F47" s="39"/>
      <c r="G47" s="12" t="s">
        <v>156</v>
      </c>
      <c r="I47" s="20"/>
      <c r="J47" s="40"/>
      <c r="M47" s="20">
        <v>37</v>
      </c>
      <c r="N47" s="39"/>
      <c r="O47" s="12" t="s">
        <v>39</v>
      </c>
      <c r="R47" s="40"/>
      <c r="U47" s="20">
        <v>57</v>
      </c>
      <c r="V47" s="39"/>
      <c r="W47" s="12" t="s">
        <v>68</v>
      </c>
    </row>
    <row r="48" spans="1:23">
      <c r="B48" s="39"/>
      <c r="C48" s="32" t="s">
        <v>136</v>
      </c>
      <c r="D48" s="33"/>
      <c r="F48" s="39"/>
      <c r="G48" s="12" t="s">
        <v>109</v>
      </c>
      <c r="I48">
        <v>27</v>
      </c>
      <c r="J48" s="39"/>
      <c r="K48" s="12" t="s">
        <v>177</v>
      </c>
      <c r="M48" s="20"/>
      <c r="N48" s="39"/>
      <c r="O48" s="12" t="s">
        <v>40</v>
      </c>
      <c r="Q48">
        <v>47</v>
      </c>
      <c r="R48" s="39"/>
      <c r="S48" s="12" t="s">
        <v>185</v>
      </c>
      <c r="U48" s="20"/>
      <c r="V48" s="39"/>
      <c r="W48" s="12" t="s">
        <v>69</v>
      </c>
    </row>
    <row r="49" spans="1:23">
      <c r="B49" s="39"/>
      <c r="C49" s="32" t="s">
        <v>137</v>
      </c>
      <c r="D49" s="33"/>
      <c r="F49" s="39"/>
      <c r="G49" s="12" t="s">
        <v>90</v>
      </c>
      <c r="J49" s="39"/>
      <c r="K49" s="12" t="s">
        <v>176</v>
      </c>
      <c r="M49" s="20"/>
      <c r="N49" s="39"/>
      <c r="O49" s="12" t="s">
        <v>41</v>
      </c>
      <c r="R49" s="39"/>
      <c r="S49" s="12" t="s">
        <v>190</v>
      </c>
      <c r="U49" s="20"/>
      <c r="V49" s="39"/>
      <c r="W49" s="12" t="s">
        <v>70</v>
      </c>
    </row>
    <row r="50" spans="1:23">
      <c r="B50" s="39"/>
      <c r="C50" s="32" t="s">
        <v>138</v>
      </c>
      <c r="D50" s="33"/>
      <c r="F50" s="39"/>
      <c r="G50" s="12" t="s">
        <v>107</v>
      </c>
      <c r="J50" s="39"/>
      <c r="K50" s="12" t="s">
        <v>184</v>
      </c>
      <c r="M50" s="20"/>
      <c r="N50" s="39"/>
      <c r="O50" s="12" t="s">
        <v>20</v>
      </c>
      <c r="R50" s="39"/>
      <c r="S50" s="12" t="s">
        <v>186</v>
      </c>
      <c r="U50" s="20"/>
      <c r="V50" s="39"/>
      <c r="W50" s="12" t="s">
        <v>71</v>
      </c>
    </row>
    <row r="51" spans="1:23">
      <c r="B51" s="40"/>
      <c r="C51" s="9"/>
      <c r="D51" s="9"/>
      <c r="E51" s="15"/>
      <c r="F51" s="43"/>
      <c r="G51" s="9"/>
      <c r="J51" s="45"/>
      <c r="K51" s="9"/>
      <c r="M51" s="20"/>
      <c r="N51" s="40"/>
      <c r="R51" s="40"/>
      <c r="V51" s="40"/>
    </row>
    <row r="52" spans="1:23">
      <c r="A52">
        <v>8</v>
      </c>
      <c r="B52" s="39"/>
      <c r="C52" s="12" t="s">
        <v>170</v>
      </c>
      <c r="D52" s="4"/>
      <c r="E52">
        <v>18</v>
      </c>
      <c r="F52" s="39"/>
      <c r="G52" s="12" t="s">
        <v>173</v>
      </c>
      <c r="I52">
        <v>28</v>
      </c>
      <c r="J52" s="39"/>
      <c r="K52" s="12" t="s">
        <v>178</v>
      </c>
      <c r="M52" s="20">
        <v>38</v>
      </c>
      <c r="N52" s="39"/>
      <c r="O52" s="12" t="s">
        <v>181</v>
      </c>
      <c r="Q52">
        <v>48</v>
      </c>
      <c r="R52" s="39"/>
      <c r="S52" s="12" t="s">
        <v>187</v>
      </c>
      <c r="U52">
        <v>58</v>
      </c>
      <c r="V52" s="39"/>
      <c r="W52" s="12" t="s">
        <v>235</v>
      </c>
    </row>
    <row r="53" spans="1:23">
      <c r="B53" s="39"/>
      <c r="C53" s="12" t="s">
        <v>172</v>
      </c>
      <c r="D53" s="4"/>
      <c r="F53" s="39"/>
      <c r="G53" s="12" t="s">
        <v>175</v>
      </c>
      <c r="J53" s="39"/>
      <c r="K53" s="12" t="s">
        <v>180</v>
      </c>
      <c r="M53" s="20"/>
      <c r="N53" s="39"/>
      <c r="O53" s="12" t="s">
        <v>182</v>
      </c>
      <c r="R53" s="39"/>
      <c r="S53" s="12" t="s">
        <v>188</v>
      </c>
      <c r="V53" s="39"/>
      <c r="W53" s="12" t="s">
        <v>234</v>
      </c>
    </row>
    <row r="54" spans="1:23">
      <c r="B54" s="39"/>
      <c r="C54" s="12" t="s">
        <v>171</v>
      </c>
      <c r="D54" s="4"/>
      <c r="F54" s="39"/>
      <c r="G54" s="12" t="s">
        <v>174</v>
      </c>
      <c r="J54" s="39"/>
      <c r="K54" s="12" t="s">
        <v>179</v>
      </c>
      <c r="M54" s="20"/>
      <c r="N54" s="39"/>
      <c r="O54" s="12" t="s">
        <v>183</v>
      </c>
      <c r="R54" s="39"/>
      <c r="S54" s="12" t="s">
        <v>189</v>
      </c>
      <c r="V54" s="39"/>
      <c r="W54" s="12" t="s">
        <v>236</v>
      </c>
    </row>
    <row r="55" spans="1:23">
      <c r="D55" s="4"/>
      <c r="M55" s="20"/>
    </row>
    <row r="56" spans="1:23">
      <c r="D56" s="9"/>
    </row>
    <row r="57" spans="1:23">
      <c r="D57" s="4"/>
    </row>
    <row r="58" spans="1:23" ht="15" customHeight="1">
      <c r="D58" s="4"/>
    </row>
    <row r="59" spans="1:23">
      <c r="D59" s="4"/>
    </row>
    <row r="60" spans="1:23">
      <c r="D60" s="4"/>
    </row>
    <row r="61" spans="1:23">
      <c r="D61" s="9"/>
    </row>
    <row r="62" spans="1:23">
      <c r="D62" s="4"/>
    </row>
    <row r="63" spans="1:23">
      <c r="D63" s="4"/>
    </row>
    <row r="64" spans="1:23">
      <c r="D64" s="4"/>
    </row>
    <row r="65" spans="4:7">
      <c r="D65" s="4"/>
    </row>
    <row r="66" spans="4:7">
      <c r="D66" s="9"/>
    </row>
    <row r="67" spans="4:7">
      <c r="D67" s="4"/>
    </row>
    <row r="68" spans="4:7">
      <c r="D68" s="4"/>
    </row>
    <row r="69" spans="4:7">
      <c r="D69" s="4"/>
    </row>
    <row r="70" spans="4:7">
      <c r="D70" s="4"/>
    </row>
    <row r="71" spans="4:7">
      <c r="D71" s="9"/>
      <c r="E71" s="15"/>
      <c r="F71" s="13"/>
      <c r="G71" s="9"/>
    </row>
    <row r="78" spans="4:7">
      <c r="E78" s="7"/>
      <c r="F78" s="8"/>
      <c r="G78" s="4"/>
    </row>
    <row r="79" spans="4:7">
      <c r="E79" s="7"/>
      <c r="F79" s="8"/>
      <c r="G79" s="4"/>
    </row>
    <row r="80" spans="4:7">
      <c r="E80" s="7"/>
      <c r="F80" s="8"/>
      <c r="G80" s="4"/>
    </row>
    <row r="83" spans="5:7">
      <c r="E83" s="7"/>
      <c r="F83" s="8"/>
      <c r="G83" s="4"/>
    </row>
    <row r="84" spans="5:7">
      <c r="E84" s="7"/>
      <c r="F84" s="8"/>
      <c r="G84" s="4"/>
    </row>
    <row r="85" spans="5:7">
      <c r="E85" s="7"/>
      <c r="F85" s="8"/>
      <c r="G85" s="4"/>
    </row>
    <row r="88" spans="5:7">
      <c r="E88" s="7"/>
      <c r="F88" s="8"/>
      <c r="G88" s="4"/>
    </row>
    <row r="89" spans="5:7">
      <c r="E89" s="7"/>
      <c r="F89" s="8"/>
      <c r="G89" s="4"/>
    </row>
    <row r="90" spans="5:7">
      <c r="E90" s="7"/>
      <c r="F90" s="8"/>
      <c r="G90" s="4"/>
    </row>
    <row r="93" spans="5:7">
      <c r="E93" s="7"/>
      <c r="F93" s="8"/>
      <c r="G93" s="4"/>
    </row>
    <row r="94" spans="5:7">
      <c r="E94" s="7"/>
      <c r="F94" s="8"/>
      <c r="G94" s="4"/>
    </row>
    <row r="95" spans="5:7">
      <c r="E95" s="7"/>
      <c r="F95" s="8"/>
      <c r="G95" s="4"/>
    </row>
    <row r="98" spans="5:7">
      <c r="E98" s="7"/>
      <c r="F98" s="8"/>
      <c r="G98" s="4"/>
    </row>
    <row r="99" spans="5:7">
      <c r="E99" s="7"/>
      <c r="F99" s="8"/>
      <c r="G99" s="4"/>
    </row>
    <row r="100" spans="5:7">
      <c r="E100" s="7"/>
      <c r="F100" s="8"/>
      <c r="G100" s="4"/>
    </row>
    <row r="103" spans="5:7">
      <c r="E103" s="7"/>
      <c r="F103" s="8"/>
      <c r="G103" s="4"/>
    </row>
    <row r="104" spans="5:7">
      <c r="E104" s="7"/>
      <c r="F104" s="8"/>
      <c r="G104" s="4"/>
    </row>
    <row r="105" spans="5:7">
      <c r="E105" s="7"/>
      <c r="F105" s="8"/>
      <c r="G105" s="4"/>
    </row>
    <row r="108" spans="5:7">
      <c r="E108" s="7"/>
      <c r="F108" s="8"/>
      <c r="G108" s="4"/>
    </row>
    <row r="109" spans="5:7">
      <c r="E109" s="7"/>
      <c r="F109" s="8"/>
      <c r="G109" s="4"/>
    </row>
    <row r="110" spans="5:7">
      <c r="E110" s="7"/>
      <c r="F110" s="8"/>
      <c r="G110" s="4"/>
    </row>
    <row r="113" spans="5:7">
      <c r="E113" s="7"/>
      <c r="F113" s="8"/>
      <c r="G113" s="4"/>
    </row>
    <row r="114" spans="5:7">
      <c r="E114" s="7"/>
      <c r="F114" s="8"/>
      <c r="G114" s="4"/>
    </row>
    <row r="115" spans="5:7">
      <c r="E115" s="7"/>
      <c r="F115" s="8"/>
      <c r="G115" s="4"/>
    </row>
    <row r="118" spans="5:7">
      <c r="E118" s="7"/>
      <c r="F118" s="8"/>
      <c r="G118" s="4"/>
    </row>
    <row r="119" spans="5:7">
      <c r="E119" s="7"/>
      <c r="F119" s="8"/>
      <c r="G119" s="4"/>
    </row>
    <row r="120" spans="5:7">
      <c r="E120" s="7"/>
      <c r="F120" s="8"/>
      <c r="G120" s="4"/>
    </row>
    <row r="123" spans="5:7">
      <c r="E123" s="7"/>
      <c r="F123" s="8"/>
    </row>
    <row r="124" spans="5:7">
      <c r="E124" s="7"/>
      <c r="F124" s="8"/>
    </row>
    <row r="125" spans="5:7">
      <c r="E125" s="7"/>
      <c r="F125" s="8"/>
    </row>
    <row r="126" spans="5:7">
      <c r="E126" s="7"/>
      <c r="F126" s="8"/>
    </row>
    <row r="128" spans="5:7">
      <c r="E128" s="7"/>
      <c r="F128" s="8"/>
    </row>
    <row r="129" spans="5:6">
      <c r="E129" s="7"/>
      <c r="F129" s="8"/>
    </row>
    <row r="130" spans="5:6">
      <c r="E130" s="7"/>
      <c r="F130" s="8"/>
    </row>
  </sheetData>
  <sheetProtection password="AC0E" sheet="1" objects="1" scenarios="1" selectLockedCells="1"/>
  <protectedRanges>
    <protectedRange password="AC0E" sqref="J7:J54 F7:F54 B17:B54 C6 N7:N54 R7:R54 V7:V54" name="Bereik1"/>
  </protectedRanges>
  <mergeCells count="1">
    <mergeCell ref="C7:C8"/>
  </mergeCells>
  <phoneticPr fontId="11" type="noConversion"/>
  <pageMargins left="0.25" right="0.25"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58"/>
  <sheetViews>
    <sheetView topLeftCell="E12" zoomScaleNormal="100" workbookViewId="0">
      <selection activeCell="H39" sqref="H39"/>
    </sheetView>
  </sheetViews>
  <sheetFormatPr defaultColWidth="8.5546875" defaultRowHeight="13.8"/>
  <cols>
    <col min="1" max="1" width="8.5546875" style="19"/>
    <col min="2" max="3" width="8.88671875" style="19" customWidth="1"/>
    <col min="4" max="4" width="8.5546875" style="19"/>
    <col min="5" max="6" width="9.109375" style="19" customWidth="1"/>
    <col min="7" max="7" width="9.6640625" style="19" customWidth="1"/>
    <col min="8" max="8" width="9.109375" style="19" customWidth="1"/>
    <col min="9" max="9" width="9.88671875" style="19" customWidth="1"/>
    <col min="10" max="10" width="9.109375" style="19" customWidth="1"/>
    <col min="11" max="11" width="9.109375" style="19" bestFit="1" customWidth="1"/>
    <col min="12" max="16384" width="8.5546875" style="19"/>
  </cols>
  <sheetData>
    <row r="1" spans="1:18" ht="14.4">
      <c r="I1"/>
      <c r="J1"/>
      <c r="N1" s="15"/>
      <c r="P1" s="16"/>
    </row>
    <row r="2" spans="1:18" ht="14.4">
      <c r="I2"/>
      <c r="J2"/>
      <c r="N2" s="15"/>
      <c r="P2" s="16"/>
    </row>
    <row r="3" spans="1:18" ht="14.4">
      <c r="I3" s="49" t="s">
        <v>100</v>
      </c>
      <c r="J3" s="49"/>
      <c r="N3" s="15"/>
      <c r="P3" s="16"/>
    </row>
    <row r="4" spans="1:18" ht="14.4">
      <c r="A4" s="15"/>
      <c r="B4" s="13"/>
      <c r="C4" s="10"/>
      <c r="D4" s="10"/>
      <c r="E4" s="5"/>
      <c r="F4" s="6"/>
      <c r="H4" s="48" t="str">
        <f>Test!C6</f>
        <v>VUL HIER JE NAAM IN</v>
      </c>
      <c r="I4" s="48"/>
      <c r="J4" s="48"/>
      <c r="K4" s="48"/>
      <c r="L4" s="10"/>
      <c r="M4" s="5"/>
      <c r="N4" s="6"/>
      <c r="Q4" s="47"/>
      <c r="R4" s="47"/>
    </row>
    <row r="5" spans="1:18" ht="14.4">
      <c r="A5" s="15"/>
      <c r="B5" s="13"/>
      <c r="C5" s="10"/>
      <c r="D5" s="10"/>
      <c r="E5" s="5"/>
      <c r="F5" s="6"/>
      <c r="G5" s="3"/>
      <c r="H5" s="48"/>
      <c r="I5" s="48"/>
      <c r="J5" s="48"/>
      <c r="K5" s="48"/>
      <c r="L5" s="10"/>
      <c r="M5" s="5"/>
      <c r="N5" s="6"/>
      <c r="O5" s="3"/>
      <c r="P5" s="16"/>
    </row>
    <row r="6" spans="1:18" ht="14.4">
      <c r="A6" s="15"/>
      <c r="B6" s="13"/>
      <c r="C6" s="10"/>
      <c r="D6" s="10"/>
      <c r="E6" s="5"/>
      <c r="F6" s="6"/>
      <c r="G6" s="3"/>
    </row>
    <row r="7" spans="1:18" ht="14.25" customHeight="1">
      <c r="A7" s="15"/>
      <c r="B7" s="13"/>
      <c r="C7" s="10"/>
      <c r="D7" s="10"/>
      <c r="E7" s="5"/>
      <c r="F7" s="6"/>
      <c r="G7" s="3"/>
      <c r="I7" s="26"/>
      <c r="J7" s="26"/>
      <c r="K7" s="26"/>
      <c r="L7" s="26"/>
      <c r="M7" s="26"/>
    </row>
    <row r="8" spans="1:18" ht="14.25" customHeight="1">
      <c r="A8" s="15"/>
      <c r="B8" s="13"/>
      <c r="C8" s="10"/>
      <c r="D8" s="10"/>
      <c r="E8" s="5"/>
      <c r="F8" s="6"/>
      <c r="G8" s="3"/>
      <c r="I8" s="26"/>
      <c r="J8" s="26"/>
      <c r="K8" s="26"/>
      <c r="L8" s="26"/>
      <c r="M8" s="26"/>
    </row>
    <row r="9" spans="1:18" ht="14.4">
      <c r="A9" s="15"/>
      <c r="B9" s="13"/>
      <c r="C9" s="10"/>
      <c r="D9" s="10"/>
      <c r="E9" s="5"/>
      <c r="F9" s="6"/>
      <c r="G9" s="3"/>
    </row>
    <row r="10" spans="1:18" ht="14.4">
      <c r="A10" s="15"/>
      <c r="B10" s="13"/>
      <c r="C10" s="10"/>
      <c r="D10" s="10"/>
      <c r="E10" s="5"/>
      <c r="F10" s="6"/>
      <c r="G10" s="3"/>
    </row>
    <row r="11" spans="1:18" ht="23.4">
      <c r="A11" s="15"/>
      <c r="B11" s="50"/>
      <c r="C11" s="51"/>
      <c r="D11" s="52"/>
      <c r="E11" s="52"/>
      <c r="F11" s="52"/>
      <c r="G11" s="53"/>
      <c r="H11" s="51"/>
      <c r="I11" s="51"/>
      <c r="J11" s="51"/>
      <c r="K11" s="51"/>
      <c r="L11" s="51"/>
      <c r="M11" s="52"/>
      <c r="N11" s="21"/>
      <c r="O11" s="21"/>
    </row>
    <row r="12" spans="1:18" ht="15" customHeight="1">
      <c r="A12" s="15"/>
      <c r="B12" s="50"/>
      <c r="C12" s="52"/>
      <c r="D12" s="52"/>
      <c r="E12" s="52"/>
      <c r="F12" s="52"/>
      <c r="G12" s="51"/>
      <c r="H12" s="51"/>
      <c r="I12" s="51"/>
      <c r="J12" s="51"/>
      <c r="K12" s="52"/>
      <c r="L12" s="52"/>
      <c r="M12" s="52"/>
      <c r="N12" s="21"/>
    </row>
    <row r="13" spans="1:18" ht="15" customHeight="1">
      <c r="A13" s="15"/>
      <c r="B13" s="50"/>
      <c r="C13" s="51"/>
      <c r="D13" s="54"/>
      <c r="E13" s="54"/>
      <c r="F13" s="54"/>
      <c r="G13" s="55"/>
      <c r="H13" s="55"/>
      <c r="I13" s="51"/>
      <c r="J13" s="51"/>
      <c r="K13" s="51"/>
      <c r="L13" s="55"/>
      <c r="M13" s="54"/>
      <c r="N13" s="37"/>
      <c r="O13" s="37"/>
    </row>
    <row r="14" spans="1:18" ht="14.4">
      <c r="A14" s="15"/>
      <c r="B14" s="50"/>
      <c r="C14" s="51"/>
      <c r="D14" s="51"/>
      <c r="E14" s="51"/>
      <c r="F14" s="51"/>
      <c r="G14" s="51"/>
      <c r="H14" s="51"/>
      <c r="I14" s="51"/>
      <c r="J14" s="51"/>
      <c r="K14" s="51"/>
      <c r="L14" s="51"/>
      <c r="M14" s="51"/>
    </row>
    <row r="15" spans="1:18">
      <c r="B15" s="51"/>
      <c r="C15" s="51"/>
      <c r="D15" s="51"/>
      <c r="E15" s="51"/>
      <c r="F15" s="51"/>
      <c r="G15" s="51"/>
      <c r="H15" s="51"/>
      <c r="I15" s="51"/>
      <c r="J15" s="51"/>
      <c r="K15" s="51"/>
      <c r="L15" s="51"/>
      <c r="M15" s="51"/>
    </row>
    <row r="16" spans="1:18">
      <c r="B16" s="51"/>
      <c r="C16" s="51"/>
      <c r="D16" s="51"/>
      <c r="E16" s="51"/>
      <c r="F16" s="51"/>
      <c r="G16" s="51"/>
      <c r="H16" s="51"/>
      <c r="I16" s="51"/>
      <c r="J16" s="51"/>
      <c r="K16" s="51"/>
      <c r="L16" s="51"/>
      <c r="M16" s="51"/>
    </row>
    <row r="17" spans="2:14">
      <c r="B17" s="51"/>
      <c r="C17" s="51"/>
      <c r="D17" s="51"/>
      <c r="E17" s="51"/>
      <c r="F17" s="51"/>
      <c r="G17" s="51"/>
      <c r="H17" s="51"/>
      <c r="I17" s="51"/>
      <c r="J17" s="51"/>
      <c r="K17" s="51"/>
      <c r="L17" s="51"/>
      <c r="M17" s="51"/>
    </row>
    <row r="18" spans="2:14">
      <c r="B18" s="51"/>
      <c r="C18" s="51"/>
      <c r="D18" s="51"/>
      <c r="E18" s="51"/>
      <c r="F18" s="51"/>
      <c r="G18" s="51"/>
      <c r="H18" s="51"/>
      <c r="I18" s="51"/>
      <c r="J18" s="51"/>
      <c r="K18" s="51"/>
      <c r="L18" s="51"/>
      <c r="M18" s="51"/>
    </row>
    <row r="19" spans="2:14" ht="14.4">
      <c r="B19" s="51"/>
      <c r="C19" s="56" t="s">
        <v>95</v>
      </c>
      <c r="D19" s="57">
        <f>SUM(Test!N9+Test!J45+Test!J40+Test!J34+Test!J27+Test!J25+Test!J18+Test!J13+Test!J10+Test!F49+Test!F44+Test!F39+Test!F33+Test!F27+Test!F23+Test!F19+Test!F13+Test!F9+Test!B50+Test!B43+Test!B38+Test!B34+Test!B30+Test!B23+Test!B19+Test!R30+Test!R35+Test!R37+Test!R44+Test!V9+Test!V13+Test!V18+Test!V25+Test!V30+Test!V35+Test!V39+Test!V42+Test!V50+Test!N28+Test!N34+Test!N43+Test!R24+Test!N20+Test!N22+Test!N47+Test!R12+Test!N15+Test!N40+Test!R10+Test!R19)</f>
        <v>0</v>
      </c>
      <c r="E19" s="57">
        <f>IF(F19=1,D19+100)+IF(F19=2,D19+66)+IF(F19=3,D19+33)+IF(F19=4,D19)</f>
        <v>100</v>
      </c>
      <c r="F19" s="58">
        <f>RANK(D19,D19:D22)</f>
        <v>1</v>
      </c>
      <c r="G19" s="51"/>
      <c r="H19" s="51"/>
      <c r="I19" s="51"/>
      <c r="J19" s="59" t="s">
        <v>118</v>
      </c>
      <c r="K19" s="57">
        <f>SUM(Test!F39+Test!F44+Test!F49+Test!J10+Test!N15+Test!N40+Test!R10+Test!R19+Test!B34+Test!J53+Test!N54+Test!V18+E19)</f>
        <v>100</v>
      </c>
      <c r="L19" s="58">
        <f>RANK(K19,K19:K21)</f>
        <v>1</v>
      </c>
      <c r="M19" s="57">
        <f>IF(L19=1,K19+40)+IF(L19=2,K19+20)+IF(L19=3,K19)</f>
        <v>140</v>
      </c>
      <c r="N19" s="36"/>
    </row>
    <row r="20" spans="2:14" ht="14.4">
      <c r="B20" s="51"/>
      <c r="C20" s="56" t="s">
        <v>92</v>
      </c>
      <c r="D20" s="57">
        <f>SUM(Test!N10+Test!J48+Test!J42+Test!J37+Test!J33+Test!J30+Test!J23+Test!J19+Test!J12+Test!J8+Test!F50+Test!F42+Test!F38+Test!F32+Test!F29+Test!F22+Test!F18+Test!F12+Test!F8+Test!B48+Test!B45+Test!B39+Test!B35+Test!B28+Test!B25+Test!B17+Test!N14+Test!N37+Test!R8+Test!R17+Test!N27+Test!N33+Test!N42+Test!R25+Test!N19+Test!N23+Test!N48+Test!R15+Test!R29+Test!R33+Test!R39+Test!R45+Test!V7+Test!V14+Test!V20+Test!V23+Test!V28+Test!V33+Test!V40+Test!V45+Test!V47)</f>
        <v>0</v>
      </c>
      <c r="E20" s="57">
        <f>IF(F20=1,D20+100)+IF(F20=2,D20+66)+IF(F20=3,D20+33)+IF(F20=4,D20)</f>
        <v>100</v>
      </c>
      <c r="F20" s="58">
        <f>RANK(D20,D19:D22)</f>
        <v>1</v>
      </c>
      <c r="G20" s="51"/>
      <c r="H20" s="51"/>
      <c r="I20" s="51"/>
      <c r="J20" s="59" t="s">
        <v>110</v>
      </c>
      <c r="K20" s="57">
        <f>SUM(Test!N9+Test!J45+Test!J40+Test!J34+Test!N28+Test!N34+Test!N43+Test!R24+Test!F27+Test!J52+Test!N52+Test!B38+E19)</f>
        <v>100</v>
      </c>
      <c r="L20" s="58">
        <f>RANK(K20,K19:K21)</f>
        <v>1</v>
      </c>
      <c r="M20" s="57">
        <f t="shared" ref="M20:M30" si="0">IF(L20=1,K20+40)+IF(L20=2,K20+20)+IF(L20=3,K20)</f>
        <v>140</v>
      </c>
      <c r="N20" s="36"/>
    </row>
    <row r="21" spans="2:14" ht="14.4">
      <c r="B21" s="51"/>
      <c r="C21" s="56" t="s">
        <v>93</v>
      </c>
      <c r="D21" s="57">
        <f>SUM(Test!N8+Test!J43+Test!J39+Test!J35+Test!J28+Test!J22+Test!J17+Test!J14+Test!J7+Test!F48+Test!F43+Test!F37+Test!F35+Test!F30+Test!F24+Test!F17+Test!F15+Test!F10+Test!B49+Test!B42+Test!B40+Test!B33+Test!B27+Test!B24+Test!B18+Test!N13+Test!N38+Test!R7+Test!R18+Test!N30+Test!N35+Test!N45+Test!R22+Test!N17+Test!N24+Test!N50+Test!R14+Test!R28+Test!R32+Test!R38+Test!R42+Test!V10+Test!V15+Test!V19+Test!V24+Test!V27+Test!V32+Test!V37+Test!V43+Test!V48)</f>
        <v>0</v>
      </c>
      <c r="E21" s="57">
        <f>IF(F21=1,D21+100)+IF(F21=2,D21+66)+IF(F21=3,D21+33)+IF(F21=4,D21)</f>
        <v>100</v>
      </c>
      <c r="F21" s="58">
        <f>RANK(D21,D19:D22)</f>
        <v>1</v>
      </c>
      <c r="G21" s="51"/>
      <c r="H21" s="51"/>
      <c r="I21" s="51"/>
      <c r="J21" s="60" t="s">
        <v>111</v>
      </c>
      <c r="K21" s="57">
        <f>SUM(Test!J13+Test!J18+Test!J25+Test!J27+Test!N20+Test!N22+Test!N47+Test!R12+Test!B19+Test!J54+Test!N53+Test!V30+E19)</f>
        <v>100</v>
      </c>
      <c r="L21" s="58">
        <f>RANK(K21,K19:K21)</f>
        <v>1</v>
      </c>
      <c r="M21" s="57">
        <f t="shared" si="0"/>
        <v>140</v>
      </c>
      <c r="N21" s="36"/>
    </row>
    <row r="22" spans="2:14" ht="15" customHeight="1">
      <c r="B22" s="51"/>
      <c r="C22" s="56" t="s">
        <v>94</v>
      </c>
      <c r="D22" s="57">
        <f>SUM(Test!N7+Test!N12+Test!N18+Test!N25+Test!N29+Test!N32+Test!N39+Test!N44+Test!N49+Test!R9+Test!R13+Test!R20+Test!R23+Test!R27+Test!R34+Test!R40+Test!R43+Test!V8+Test!V12+Test!V17+Test!V22+Test!V29+Test!V34+Test!V38+Test!V44+Test!V49+Test!B20+Test!B22+Test!B29+Test!B32+Test!B37+Test!B44+Test!B47+Test!F7+Test!F14+Test!F20+Test!F25+Test!F28+Test!F34+Test!F40+Test!F45+Test!F47+Test!J9+Test!J15+Test!J20+Test!J24+Test!J29+Test!J32+Test!J38+Test!J44)</f>
        <v>0</v>
      </c>
      <c r="E22" s="57">
        <f>IF(F22=1,D22+100)+IF(F22=2,D22+66)+IF(F22=3,D22+33)+IF(F22=4,D22)</f>
        <v>100</v>
      </c>
      <c r="F22" s="58">
        <f>RANK(D22,D19:D22)</f>
        <v>1</v>
      </c>
      <c r="G22" s="51"/>
      <c r="H22" s="51"/>
      <c r="I22" s="51"/>
      <c r="J22" s="60" t="s">
        <v>112</v>
      </c>
      <c r="K22" s="57">
        <f>SUM(Test!F38+Test!F42+Test!F50+Test!J8+Test!N14+Test!N37+Test!R8+Test!R17+Test!B35+Test!J49+Test!V52+Test!V20+E20)</f>
        <v>100</v>
      </c>
      <c r="L22" s="58">
        <f>RANK(K22,K22:K24)</f>
        <v>1</v>
      </c>
      <c r="M22" s="57">
        <f t="shared" si="0"/>
        <v>140</v>
      </c>
      <c r="N22" s="36"/>
    </row>
    <row r="23" spans="2:14" ht="15" customHeight="1">
      <c r="B23" s="51"/>
      <c r="C23" s="51"/>
      <c r="D23" s="51"/>
      <c r="E23" s="51"/>
      <c r="F23" s="51"/>
      <c r="G23" s="51"/>
      <c r="H23" s="51"/>
      <c r="I23" s="51"/>
      <c r="J23" s="60" t="s">
        <v>113</v>
      </c>
      <c r="K23" s="61">
        <f>SUM(Test!N10+Test!J42+Test!J37+Test!J33+Test!N27+Test!N33+Test!N42+Test!R25+Test!F29+Test!J48+Test!V54+Test!B39+E20)</f>
        <v>100</v>
      </c>
      <c r="L23" s="58">
        <f>RANK(K23,K22:K24)</f>
        <v>1</v>
      </c>
      <c r="M23" s="57">
        <f t="shared" si="0"/>
        <v>140</v>
      </c>
      <c r="N23" s="36"/>
    </row>
    <row r="24" spans="2:14" ht="14.4">
      <c r="B24" s="51"/>
      <c r="C24" s="62"/>
      <c r="D24" s="63"/>
      <c r="E24" s="57"/>
      <c r="F24" s="57"/>
      <c r="G24" s="51"/>
      <c r="H24" s="51"/>
      <c r="I24" s="51"/>
      <c r="J24" s="59" t="s">
        <v>167</v>
      </c>
      <c r="K24" s="61">
        <f>SUM(Test!J30+Test!J23+Test!J19+Test!J12+Test!N19+Test!N23+Test!N48+Test!R15+Test!B17+Test!J50+Test!V53+Test!V28+E20)</f>
        <v>100</v>
      </c>
      <c r="L24" s="58">
        <f>RANK(K24,K22:K24)</f>
        <v>1</v>
      </c>
      <c r="M24" s="57">
        <f t="shared" si="0"/>
        <v>140</v>
      </c>
      <c r="N24" s="36"/>
    </row>
    <row r="25" spans="2:14" ht="14.4">
      <c r="B25" s="51"/>
      <c r="C25" s="62"/>
      <c r="D25" s="63"/>
      <c r="E25" s="57"/>
      <c r="F25" s="57"/>
      <c r="G25" s="51"/>
      <c r="H25" s="51"/>
      <c r="I25" s="51"/>
      <c r="J25" s="59" t="s">
        <v>114</v>
      </c>
      <c r="K25" s="61">
        <f>SUM(Test!F37+Test!F43+Test!F48+Test!J7+Test!N13+Test!N38+Test!R7+Test!R18+Test!B33+Test!F52+Test!R50+Test!V19+E21)</f>
        <v>100</v>
      </c>
      <c r="L25" s="58">
        <f>RANK(K25,K25:K27)</f>
        <v>1</v>
      </c>
      <c r="M25" s="57">
        <f t="shared" si="0"/>
        <v>140</v>
      </c>
      <c r="N25" s="36"/>
    </row>
    <row r="26" spans="2:14" ht="14.4">
      <c r="B26" s="51"/>
      <c r="C26" s="62"/>
      <c r="D26" s="63"/>
      <c r="E26" s="57"/>
      <c r="F26" s="57"/>
      <c r="G26" s="51"/>
      <c r="H26" s="51"/>
      <c r="I26" s="51"/>
      <c r="J26" s="59" t="s">
        <v>115</v>
      </c>
      <c r="K26" s="57">
        <f>SUM(Test!J35+Test!J39+Test!J43+Test!N8+Test!N30+Test!N35+Test!N45+Test!R22+Test!F30+Test!F53+Test!R49+Test!B40+E21)</f>
        <v>100</v>
      </c>
      <c r="L26" s="58">
        <f>RANK(K26,K25:K27)</f>
        <v>1</v>
      </c>
      <c r="M26" s="57">
        <f t="shared" si="0"/>
        <v>140</v>
      </c>
      <c r="N26" s="36"/>
    </row>
    <row r="27" spans="2:14" ht="14.4">
      <c r="B27" s="51"/>
      <c r="C27" s="51"/>
      <c r="D27" s="51"/>
      <c r="E27" s="51"/>
      <c r="F27" s="51"/>
      <c r="G27" s="51"/>
      <c r="H27" s="51"/>
      <c r="I27" s="51"/>
      <c r="J27" s="59" t="s">
        <v>119</v>
      </c>
      <c r="K27" s="57">
        <f>SUM(Test!J14+Test!J17+Test!J22+Test!J28+Test!N17+Test!N24+Test!N50+Test!R14+Test!B18+Test!F54+Test!R48+Test!V27+E21)</f>
        <v>100</v>
      </c>
      <c r="L27" s="58">
        <f>RANK(K27,K25:K27)</f>
        <v>1</v>
      </c>
      <c r="M27" s="57">
        <f t="shared" si="0"/>
        <v>140</v>
      </c>
      <c r="N27" s="36"/>
    </row>
    <row r="28" spans="2:14" ht="14.4">
      <c r="B28" s="51"/>
      <c r="C28" s="51"/>
      <c r="D28" s="51"/>
      <c r="E28" s="51"/>
      <c r="F28" s="51"/>
      <c r="G28" s="51"/>
      <c r="H28" s="51"/>
      <c r="I28" s="51"/>
      <c r="J28" s="59" t="s">
        <v>116</v>
      </c>
      <c r="K28" s="61">
        <f>SUM(Test!F45+Test!F47+Test!J9+Test!F40+Test!N12+Test!N39+Test!R9+Test!R20+Test!B32+Test!B52+Test!R54+Test!V17+E22)</f>
        <v>100</v>
      </c>
      <c r="L28" s="58">
        <f>RANK(K28,K28:K30)</f>
        <v>1</v>
      </c>
      <c r="M28" s="57">
        <f t="shared" si="0"/>
        <v>140</v>
      </c>
      <c r="N28" s="36"/>
    </row>
    <row r="29" spans="2:14" ht="14.4">
      <c r="B29" s="51"/>
      <c r="C29" s="51"/>
      <c r="D29" s="51"/>
      <c r="E29" s="51"/>
      <c r="F29" s="51"/>
      <c r="G29" s="51"/>
      <c r="H29" s="51"/>
      <c r="I29" s="51"/>
      <c r="J29" s="59" t="s">
        <v>117</v>
      </c>
      <c r="K29" s="57">
        <f>SUM(Test!N7+Test!J44+Test!J38+Test!J32+Test!N29+Test!N32+Test!N44+Test!R23+Test!F28+Test!B54+Test!R52+Test!B37+E22)</f>
        <v>100</v>
      </c>
      <c r="L29" s="58">
        <f>RANK(K29,K28:K30)</f>
        <v>1</v>
      </c>
      <c r="M29" s="57">
        <f t="shared" si="0"/>
        <v>140</v>
      </c>
      <c r="N29" s="36"/>
    </row>
    <row r="30" spans="2:14" ht="14.4">
      <c r="B30" s="51"/>
      <c r="C30" s="51"/>
      <c r="D30" s="51"/>
      <c r="E30" s="51"/>
      <c r="F30" s="51"/>
      <c r="G30" s="51"/>
      <c r="H30" s="51"/>
      <c r="I30" s="51"/>
      <c r="J30" s="59" t="s">
        <v>96</v>
      </c>
      <c r="K30" s="61">
        <f>SUM(Test!J15+Test!J20+Test!J24+Test!J29+Test!N18+Test!N25+Test!N49+Test!R13+Test!B20+Test!B53+Test!R53+Test!V29+E22)</f>
        <v>100</v>
      </c>
      <c r="L30" s="58">
        <f>RANK(K30,K28:K30)</f>
        <v>1</v>
      </c>
      <c r="M30" s="57">
        <f t="shared" si="0"/>
        <v>140</v>
      </c>
      <c r="N30" s="36"/>
    </row>
    <row r="31" spans="2:14" ht="14.4">
      <c r="B31" s="51"/>
      <c r="C31" s="51"/>
      <c r="D31" s="51"/>
      <c r="E31" s="51"/>
      <c r="F31" s="51"/>
      <c r="G31" s="51"/>
      <c r="H31" s="51"/>
      <c r="I31" s="51"/>
      <c r="J31" s="59" t="s">
        <v>118</v>
      </c>
      <c r="K31" s="57">
        <f>SUM(Test!F39+Test!F44+Test!F49+Test!J10+Test!N15+Test!N40+Test!R10+Test!R19+Test!B34+Test!J53+Test!N54+E19)</f>
        <v>100</v>
      </c>
      <c r="L31" s="58"/>
      <c r="M31" s="57">
        <f>M19</f>
        <v>140</v>
      </c>
      <c r="N31" s="36"/>
    </row>
    <row r="32" spans="2:14">
      <c r="B32" s="51"/>
      <c r="C32" s="51"/>
      <c r="D32" s="51"/>
      <c r="E32" s="51"/>
      <c r="F32" s="51"/>
      <c r="G32" s="51"/>
      <c r="H32" s="51"/>
      <c r="I32" s="51"/>
      <c r="J32" s="51"/>
      <c r="K32" s="51"/>
      <c r="L32" s="51"/>
      <c r="M32" s="51"/>
    </row>
    <row r="39" spans="5:9">
      <c r="I39" s="17"/>
    </row>
    <row r="40" spans="5:9">
      <c r="I40" s="18"/>
    </row>
    <row r="42" spans="5:9">
      <c r="I42" s="18"/>
    </row>
    <row r="43" spans="5:9">
      <c r="I43" s="17"/>
    </row>
    <row r="44" spans="5:9">
      <c r="E44" s="14"/>
      <c r="I44" s="17"/>
    </row>
    <row r="45" spans="5:9">
      <c r="I45" s="18"/>
    </row>
    <row r="46" spans="5:9">
      <c r="I46" s="18"/>
    </row>
    <row r="47" spans="5:9">
      <c r="I47" s="17"/>
    </row>
    <row r="48" spans="5:9">
      <c r="I48" s="17"/>
    </row>
    <row r="49" spans="1:9">
      <c r="I49" s="17"/>
    </row>
    <row r="50" spans="1:9">
      <c r="I50" s="17"/>
    </row>
    <row r="58" spans="1:9" ht="14.4">
      <c r="A58" s="6"/>
      <c r="B58" s="3"/>
    </row>
  </sheetData>
  <sheetProtection password="AC0E" sheet="1" objects="1" scenarios="1" selectLockedCells="1"/>
  <mergeCells count="3">
    <mergeCell ref="Q4:R4"/>
    <mergeCell ref="H4:K5"/>
    <mergeCell ref="I3:J3"/>
  </mergeCells>
  <phoneticPr fontId="11" type="noConversion"/>
  <pageMargins left="0.7" right="0.7" top="0.75" bottom="0.75" header="0.3" footer="0.3"/>
  <pageSetup paperSize="9" orientation="portrait" horizontalDpi="300" verticalDpi="300"/>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3</vt:i4>
      </vt:variant>
    </vt:vector>
  </HeadingPairs>
  <TitlesOfParts>
    <vt:vector size="3" baseType="lpstr">
      <vt:lpstr>Uitleg vooraf</vt:lpstr>
      <vt:lpstr>Test</vt:lpstr>
      <vt:lpstr>Uitslag</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Peter</dc:creator>
  <cp:lastModifiedBy>Peter Fokkens</cp:lastModifiedBy>
  <cp:lastPrinted>2010-02-08T08:46:10Z</cp:lastPrinted>
  <dcterms:created xsi:type="dcterms:W3CDTF">2010-02-04T11:42:32Z</dcterms:created>
  <dcterms:modified xsi:type="dcterms:W3CDTF">2018-04-18T13:58:50Z</dcterms:modified>
</cp:coreProperties>
</file>